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705" yWindow="-150" windowWidth="12870" windowHeight="11760"/>
  </bookViews>
  <sheets>
    <sheet name="28화" sheetId="7" r:id="rId1"/>
    <sheet name="Sheet1 (3)" sheetId="6" r:id="rId2"/>
    <sheet name="Sheet2" sheetId="2" r:id="rId3"/>
    <sheet name="Sheet3" sheetId="3" r:id="rId4"/>
  </sheets>
  <definedNames>
    <definedName name="_xlnm.Print_Area" localSheetId="0">'28화'!$A$1:$K$70</definedName>
    <definedName name="_xlnm.Print_Titles" localSheetId="0">'28화'!$1:$2</definedName>
    <definedName name="_xlnm.Print_Titles" localSheetId="1">'Sheet1 (3)'!#REF!</definedName>
  </definedNames>
  <calcPr calcId="124519"/>
</workbook>
</file>

<file path=xl/calcChain.xml><?xml version="1.0" encoding="utf-8"?>
<calcChain xmlns="http://schemas.openxmlformats.org/spreadsheetml/2006/main">
  <c r="J70" i="7"/>
  <c r="H70"/>
  <c r="F70"/>
  <c r="D70"/>
  <c r="J69"/>
  <c r="H69"/>
  <c r="F69"/>
  <c r="D69"/>
  <c r="J68"/>
  <c r="H68"/>
  <c r="F68"/>
  <c r="D68"/>
  <c r="J67"/>
  <c r="H67"/>
  <c r="F67"/>
  <c r="D67"/>
  <c r="J66"/>
  <c r="H66"/>
  <c r="F66"/>
  <c r="D66"/>
  <c r="J65"/>
  <c r="H65"/>
  <c r="F65"/>
  <c r="D65"/>
  <c r="J64"/>
  <c r="H64"/>
  <c r="F64"/>
  <c r="D64"/>
  <c r="J63"/>
  <c r="H63"/>
  <c r="F63"/>
  <c r="D63"/>
  <c r="J62"/>
  <c r="H62"/>
  <c r="F62"/>
  <c r="D62"/>
  <c r="J61"/>
  <c r="H61"/>
  <c r="F61"/>
  <c r="D61"/>
  <c r="J60"/>
  <c r="H60"/>
  <c r="F60"/>
  <c r="D60"/>
  <c r="J59"/>
  <c r="H59"/>
  <c r="F59"/>
  <c r="D59"/>
  <c r="J58"/>
  <c r="H58"/>
  <c r="F58"/>
  <c r="D58"/>
  <c r="J57"/>
  <c r="H57"/>
  <c r="F57"/>
  <c r="D57"/>
  <c r="J56"/>
  <c r="H56"/>
  <c r="F56"/>
  <c r="D56"/>
  <c r="J55"/>
  <c r="H55"/>
  <c r="F55"/>
  <c r="D55"/>
  <c r="J54"/>
  <c r="H54"/>
  <c r="F54"/>
  <c r="D54"/>
  <c r="J53"/>
  <c r="H53"/>
  <c r="F53"/>
  <c r="D53"/>
  <c r="J52"/>
  <c r="H52"/>
  <c r="F52"/>
  <c r="D52"/>
  <c r="J49"/>
  <c r="H49"/>
  <c r="F49"/>
  <c r="D49"/>
  <c r="J48"/>
  <c r="H48"/>
  <c r="F48"/>
  <c r="D48"/>
  <c r="J47"/>
  <c r="H47"/>
  <c r="F47"/>
  <c r="D47"/>
  <c r="J46"/>
  <c r="H46"/>
  <c r="F46"/>
  <c r="D46"/>
  <c r="J45"/>
  <c r="H45"/>
  <c r="F45"/>
  <c r="D45"/>
  <c r="J44"/>
  <c r="H44"/>
  <c r="F44"/>
  <c r="D44"/>
  <c r="J43"/>
  <c r="H43"/>
  <c r="F43"/>
  <c r="D43"/>
  <c r="J42"/>
  <c r="H42"/>
  <c r="F42"/>
  <c r="D42"/>
  <c r="J41"/>
  <c r="H41"/>
  <c r="F41"/>
  <c r="D41"/>
  <c r="J40"/>
  <c r="H40"/>
  <c r="F40"/>
  <c r="D40"/>
  <c r="J39"/>
  <c r="H39"/>
  <c r="F39"/>
  <c r="D39"/>
  <c r="J38"/>
  <c r="H38"/>
  <c r="F38"/>
  <c r="D38"/>
  <c r="J25"/>
  <c r="H25"/>
  <c r="F25"/>
  <c r="D25"/>
  <c r="J24"/>
  <c r="H24"/>
  <c r="F24"/>
  <c r="D24"/>
  <c r="J23"/>
  <c r="H23"/>
  <c r="F23"/>
  <c r="D23"/>
  <c r="J22"/>
  <c r="H22"/>
  <c r="F22"/>
  <c r="D22"/>
  <c r="J21"/>
  <c r="H21"/>
  <c r="F21"/>
  <c r="D21"/>
  <c r="J20"/>
  <c r="H20"/>
  <c r="F20"/>
  <c r="D20"/>
  <c r="J19"/>
  <c r="H19"/>
  <c r="F19"/>
  <c r="D19"/>
  <c r="J18"/>
  <c r="H18"/>
  <c r="F18"/>
  <c r="D18"/>
  <c r="S45"/>
  <c r="K264" i="6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H3"/>
  <c r="L3" s="1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M249" s="1"/>
  <c r="H185"/>
  <c r="L185" s="1"/>
  <c r="M185" s="1"/>
  <c r="H182"/>
  <c r="L182" s="1"/>
  <c r="H181"/>
  <c r="L181" s="1"/>
  <c r="H180"/>
  <c r="L180" s="1"/>
  <c r="H179"/>
  <c r="L179" s="1"/>
  <c r="H178"/>
  <c r="L178" s="1"/>
  <c r="H177"/>
  <c r="L177" s="1"/>
  <c r="H176"/>
  <c r="L176" s="1"/>
  <c r="H175"/>
  <c r="L175" s="1"/>
  <c r="H174"/>
  <c r="L174" s="1"/>
  <c r="H173"/>
  <c r="L173" s="1"/>
  <c r="H172"/>
  <c r="L172" s="1"/>
  <c r="H171"/>
  <c r="L171" s="1"/>
  <c r="H170"/>
  <c r="L170" s="1"/>
  <c r="H169"/>
  <c r="L169" s="1"/>
  <c r="H168"/>
  <c r="L168" s="1"/>
  <c r="H167"/>
  <c r="L167" s="1"/>
  <c r="H166"/>
  <c r="L166" s="1"/>
  <c r="H165"/>
  <c r="L165" s="1"/>
  <c r="H164"/>
  <c r="L164" s="1"/>
  <c r="H163"/>
  <c r="L163" s="1"/>
  <c r="H162"/>
  <c r="L162" s="1"/>
  <c r="H161"/>
  <c r="L161" s="1"/>
  <c r="H160"/>
  <c r="L160" s="1"/>
  <c r="H159"/>
  <c r="L159" s="1"/>
  <c r="H158"/>
  <c r="L158" s="1"/>
  <c r="H157"/>
  <c r="L157" s="1"/>
  <c r="H156"/>
  <c r="L156" s="1"/>
  <c r="H155"/>
  <c r="L155" s="1"/>
  <c r="H154"/>
  <c r="L154" s="1"/>
  <c r="H153"/>
  <c r="L153" s="1"/>
  <c r="H152"/>
  <c r="L152" s="1"/>
  <c r="H151"/>
  <c r="L151" s="1"/>
  <c r="H150"/>
  <c r="L150" s="1"/>
  <c r="H149"/>
  <c r="L149" s="1"/>
  <c r="H148"/>
  <c r="L148" s="1"/>
  <c r="H147"/>
  <c r="L147" s="1"/>
  <c r="H146"/>
  <c r="L146" s="1"/>
  <c r="H145"/>
  <c r="L145" s="1"/>
  <c r="H144"/>
  <c r="L144" s="1"/>
  <c r="H143"/>
  <c r="L143" s="1"/>
  <c r="H142"/>
  <c r="L142" s="1"/>
  <c r="H141"/>
  <c r="L141" s="1"/>
  <c r="H140"/>
  <c r="L140" s="1"/>
  <c r="H139"/>
  <c r="L139" s="1"/>
  <c r="H138"/>
  <c r="L138" s="1"/>
  <c r="H137"/>
  <c r="L137" s="1"/>
  <c r="H136"/>
  <c r="L136" s="1"/>
  <c r="M135" s="1"/>
  <c r="H135"/>
  <c r="L135" s="1"/>
  <c r="H132"/>
  <c r="L132" s="1"/>
  <c r="H131"/>
  <c r="L131" s="1"/>
  <c r="H130"/>
  <c r="L130" s="1"/>
  <c r="H129"/>
  <c r="L129" s="1"/>
  <c r="H128"/>
  <c r="L128" s="1"/>
  <c r="H127"/>
  <c r="L127" s="1"/>
  <c r="H126"/>
  <c r="L126" s="1"/>
  <c r="H125"/>
  <c r="L125" s="1"/>
  <c r="H124"/>
  <c r="L124" s="1"/>
  <c r="H123"/>
  <c r="L123" s="1"/>
  <c r="H122"/>
  <c r="L122" s="1"/>
  <c r="H121"/>
  <c r="L121" s="1"/>
  <c r="H120"/>
  <c r="L120" s="1"/>
  <c r="H119"/>
  <c r="L119" s="1"/>
  <c r="H118"/>
  <c r="L118" s="1"/>
  <c r="H117"/>
  <c r="L117" s="1"/>
  <c r="H116"/>
  <c r="L116" s="1"/>
  <c r="H115"/>
  <c r="L115" s="1"/>
  <c r="H114"/>
  <c r="L114" s="1"/>
  <c r="H113"/>
  <c r="L113" s="1"/>
  <c r="H112"/>
  <c r="L112" s="1"/>
  <c r="H111"/>
  <c r="L111" s="1"/>
  <c r="H110"/>
  <c r="L110" s="1"/>
  <c r="H109"/>
  <c r="L109" s="1"/>
  <c r="H108"/>
  <c r="L108" s="1"/>
  <c r="H107"/>
  <c r="L107" s="1"/>
  <c r="H106"/>
  <c r="L106" s="1"/>
  <c r="H105"/>
  <c r="L105" s="1"/>
  <c r="H104"/>
  <c r="L104" s="1"/>
  <c r="H103"/>
  <c r="L103" s="1"/>
  <c r="H102"/>
  <c r="L102" s="1"/>
  <c r="H101"/>
  <c r="L101" s="1"/>
  <c r="H100"/>
  <c r="L100" s="1"/>
  <c r="H99"/>
  <c r="L99" s="1"/>
  <c r="H98"/>
  <c r="L98" s="1"/>
  <c r="H97"/>
  <c r="L97" s="1"/>
  <c r="H96"/>
  <c r="L96" s="1"/>
  <c r="H95"/>
  <c r="L95" s="1"/>
  <c r="H94"/>
  <c r="L94" s="1"/>
  <c r="H93"/>
  <c r="L93" s="1"/>
  <c r="H90"/>
  <c r="L90" s="1"/>
  <c r="H89"/>
  <c r="L89" s="1"/>
  <c r="H88"/>
  <c r="L88" s="1"/>
  <c r="H87"/>
  <c r="L87" s="1"/>
  <c r="H86"/>
  <c r="L86" s="1"/>
  <c r="H85"/>
  <c r="L85" s="1"/>
  <c r="H84"/>
  <c r="L84" s="1"/>
  <c r="H83"/>
  <c r="L83" s="1"/>
  <c r="H82"/>
  <c r="L82" s="1"/>
  <c r="H81"/>
  <c r="L81" s="1"/>
  <c r="H80"/>
  <c r="L80" s="1"/>
  <c r="H79"/>
  <c r="L79" s="1"/>
  <c r="H78"/>
  <c r="L78" s="1"/>
  <c r="H77"/>
  <c r="L77" s="1"/>
  <c r="H76"/>
  <c r="L76" s="1"/>
  <c r="H75"/>
  <c r="L75" s="1"/>
  <c r="H74"/>
  <c r="L74" s="1"/>
  <c r="H73"/>
  <c r="L73" s="1"/>
  <c r="H72"/>
  <c r="L72" s="1"/>
  <c r="H71"/>
  <c r="L71" s="1"/>
  <c r="H70"/>
  <c r="L70" s="1"/>
  <c r="H69"/>
  <c r="L69" s="1"/>
  <c r="H68"/>
  <c r="L68" s="1"/>
  <c r="H67"/>
  <c r="L67" s="1"/>
  <c r="H66"/>
  <c r="L66" s="1"/>
  <c r="H65"/>
  <c r="L65" s="1"/>
  <c r="H64"/>
  <c r="L64" s="1"/>
  <c r="H63"/>
  <c r="L63" s="1"/>
  <c r="H62"/>
  <c r="L62" s="1"/>
  <c r="H61"/>
  <c r="L61" s="1"/>
  <c r="H60"/>
  <c r="L60" s="1"/>
  <c r="M60" s="1"/>
  <c r="H59"/>
  <c r="L59" s="1"/>
  <c r="H56"/>
  <c r="L56" s="1"/>
  <c r="H55"/>
  <c r="L55" s="1"/>
  <c r="H54"/>
  <c r="L54" s="1"/>
  <c r="H53"/>
  <c r="L53" s="1"/>
  <c r="H52"/>
  <c r="L52" s="1"/>
  <c r="H51"/>
  <c r="L51" s="1"/>
  <c r="H50"/>
  <c r="L50" s="1"/>
  <c r="H49"/>
  <c r="L49" s="1"/>
  <c r="H48"/>
  <c r="L48" s="1"/>
  <c r="H47"/>
  <c r="L47" s="1"/>
  <c r="H46"/>
  <c r="L46" s="1"/>
  <c r="H45"/>
  <c r="L45" s="1"/>
  <c r="H44"/>
  <c r="L44" s="1"/>
  <c r="H43"/>
  <c r="L43" s="1"/>
  <c r="H42"/>
  <c r="L42" s="1"/>
  <c r="H41"/>
  <c r="L41" s="1"/>
  <c r="H40"/>
  <c r="L40" s="1"/>
  <c r="H39"/>
  <c r="L39" s="1"/>
  <c r="H38"/>
  <c r="L38" s="1"/>
  <c r="H37"/>
  <c r="L37" s="1"/>
  <c r="H36"/>
  <c r="L36" s="1"/>
  <c r="H35"/>
  <c r="L35" s="1"/>
  <c r="H34"/>
  <c r="L34" s="1"/>
  <c r="H33"/>
  <c r="L33" s="1"/>
  <c r="H30"/>
  <c r="L30" s="1"/>
  <c r="H29"/>
  <c r="L29" s="1"/>
  <c r="H28"/>
  <c r="L28" s="1"/>
  <c r="H27"/>
  <c r="L27" s="1"/>
  <c r="H26"/>
  <c r="L26" s="1"/>
  <c r="H25"/>
  <c r="L25" s="1"/>
  <c r="H24"/>
  <c r="L24" s="1"/>
  <c r="H23"/>
  <c r="L23" s="1"/>
  <c r="H22"/>
  <c r="L22" s="1"/>
  <c r="H21"/>
  <c r="L21" s="1"/>
  <c r="H20"/>
  <c r="L20" s="1"/>
  <c r="H19"/>
  <c r="L19" s="1"/>
  <c r="H18"/>
  <c r="L18" s="1"/>
  <c r="H17"/>
  <c r="L17" s="1"/>
  <c r="H16"/>
  <c r="L16" s="1"/>
  <c r="H15"/>
  <c r="L15" s="1"/>
  <c r="H14"/>
  <c r="L14" s="1"/>
  <c r="H13"/>
  <c r="L13" s="1"/>
  <c r="H12"/>
  <c r="L12" s="1"/>
  <c r="H11"/>
  <c r="L11" s="1"/>
  <c r="H10"/>
  <c r="L10" s="1"/>
  <c r="H9"/>
  <c r="L9" s="1"/>
  <c r="H8"/>
  <c r="L8" s="1"/>
  <c r="H7"/>
  <c r="L7" s="1"/>
  <c r="H6"/>
  <c r="L6" s="1"/>
  <c r="H5"/>
  <c r="L5" s="1"/>
  <c r="H4"/>
  <c r="L4" s="1"/>
  <c r="M4" s="1"/>
  <c r="M93" l="1"/>
  <c r="M98"/>
  <c r="M197"/>
  <c r="M201"/>
  <c r="M205"/>
  <c r="M209"/>
  <c r="M213"/>
  <c r="M217"/>
  <c r="M221"/>
  <c r="M225"/>
  <c r="M229"/>
  <c r="M189"/>
  <c r="M188"/>
  <c r="M192"/>
  <c r="M196"/>
  <c r="M200"/>
  <c r="M204"/>
  <c r="M208"/>
  <c r="M212"/>
  <c r="M216"/>
  <c r="M220"/>
  <c r="M224"/>
  <c r="M228"/>
  <c r="M252"/>
  <c r="M264"/>
  <c r="M193"/>
  <c r="M187"/>
  <c r="M191"/>
  <c r="M195"/>
  <c r="M199"/>
  <c r="M203"/>
  <c r="M207"/>
  <c r="M211"/>
  <c r="M215"/>
  <c r="M219"/>
  <c r="M223"/>
  <c r="M227"/>
  <c r="M190"/>
  <c r="M194"/>
  <c r="M198"/>
  <c r="M202"/>
  <c r="M206"/>
  <c r="M210"/>
  <c r="M214"/>
  <c r="M218"/>
  <c r="M222"/>
  <c r="M226"/>
  <c r="M230"/>
  <c r="M234"/>
  <c r="M238"/>
  <c r="M242"/>
  <c r="M246"/>
  <c r="M250"/>
  <c r="M254"/>
  <c r="M258"/>
  <c r="M262"/>
  <c r="M8"/>
  <c r="M20"/>
  <c r="M106"/>
  <c r="M118"/>
  <c r="M140"/>
  <c r="M148"/>
  <c r="M156"/>
  <c r="M164"/>
  <c r="M172"/>
  <c r="M176"/>
  <c r="M7"/>
  <c r="M11"/>
  <c r="M15"/>
  <c r="M19"/>
  <c r="M23"/>
  <c r="M27"/>
  <c r="M55"/>
  <c r="M139"/>
  <c r="M143"/>
  <c r="M147"/>
  <c r="M151"/>
  <c r="M155"/>
  <c r="M159"/>
  <c r="M163"/>
  <c r="M167"/>
  <c r="M171"/>
  <c r="M175"/>
  <c r="M179"/>
  <c r="M3"/>
  <c r="M16"/>
  <c r="M28"/>
  <c r="M110"/>
  <c r="M144"/>
  <c r="M152"/>
  <c r="M160"/>
  <c r="M168"/>
  <c r="M6"/>
  <c r="M10"/>
  <c r="M14"/>
  <c r="M18"/>
  <c r="M22"/>
  <c r="M26"/>
  <c r="M30"/>
  <c r="M138"/>
  <c r="M142"/>
  <c r="M146"/>
  <c r="M150"/>
  <c r="M154"/>
  <c r="M158"/>
  <c r="M162"/>
  <c r="M166"/>
  <c r="M170"/>
  <c r="M174"/>
  <c r="M178"/>
  <c r="M182"/>
  <c r="M12"/>
  <c r="M24"/>
  <c r="M102"/>
  <c r="M114"/>
  <c r="M5"/>
  <c r="M9"/>
  <c r="M13"/>
  <c r="M17"/>
  <c r="M21"/>
  <c r="M25"/>
  <c r="M29"/>
  <c r="M51"/>
  <c r="M137"/>
  <c r="M141"/>
  <c r="M145"/>
  <c r="M149"/>
  <c r="M153"/>
  <c r="M157"/>
  <c r="M161"/>
  <c r="M165"/>
  <c r="M169"/>
  <c r="M173"/>
  <c r="M177"/>
  <c r="M181"/>
  <c r="M180"/>
  <c r="M232"/>
  <c r="M248"/>
  <c r="M253"/>
  <c r="M261"/>
  <c r="M236"/>
  <c r="M244"/>
  <c r="M255"/>
  <c r="M260"/>
  <c r="M263"/>
  <c r="M186"/>
  <c r="M257"/>
  <c r="M240"/>
  <c r="M256"/>
  <c r="M259"/>
  <c r="M84"/>
  <c r="M76"/>
  <c r="M56"/>
  <c r="M52"/>
  <c r="M48"/>
  <c r="M44"/>
  <c r="M40"/>
  <c r="M36"/>
  <c r="M66"/>
  <c r="M70"/>
  <c r="M78"/>
  <c r="M82"/>
  <c r="M86"/>
  <c r="M68"/>
  <c r="M62"/>
  <c r="M74"/>
  <c r="M75"/>
  <c r="M80"/>
  <c r="M83"/>
  <c r="M88"/>
  <c r="M122"/>
  <c r="M126"/>
  <c r="M130"/>
  <c r="M67"/>
  <c r="M53"/>
  <c r="M49"/>
  <c r="M45"/>
  <c r="M41"/>
  <c r="M37"/>
  <c r="M61"/>
  <c r="M69"/>
  <c r="M77"/>
  <c r="M85"/>
  <c r="M97"/>
  <c r="M101"/>
  <c r="M105"/>
  <c r="M109"/>
  <c r="M113"/>
  <c r="M117"/>
  <c r="M121"/>
  <c r="M125"/>
  <c r="M129"/>
  <c r="M64"/>
  <c r="M33"/>
  <c r="M50"/>
  <c r="M46"/>
  <c r="M42"/>
  <c r="M38"/>
  <c r="M34"/>
  <c r="M63"/>
  <c r="M71"/>
  <c r="M79"/>
  <c r="M87"/>
  <c r="M96"/>
  <c r="M100"/>
  <c r="M104"/>
  <c r="M108"/>
  <c r="M112"/>
  <c r="M116"/>
  <c r="M120"/>
  <c r="M124"/>
  <c r="M128"/>
  <c r="M132"/>
  <c r="M72"/>
  <c r="M47"/>
  <c r="M43"/>
  <c r="M39"/>
  <c r="M35"/>
  <c r="M59"/>
  <c r="M65"/>
  <c r="M73"/>
  <c r="M81"/>
  <c r="M89"/>
  <c r="M95"/>
  <c r="M99"/>
  <c r="M103"/>
  <c r="M107"/>
  <c r="M111"/>
  <c r="M115"/>
  <c r="M119"/>
  <c r="M123"/>
  <c r="M127"/>
  <c r="M131"/>
  <c r="M136"/>
  <c r="M94"/>
  <c r="M90"/>
  <c r="M54"/>
  <c r="M231"/>
  <c r="M235"/>
  <c r="M237"/>
  <c r="M239"/>
  <c r="M241"/>
  <c r="M245"/>
  <c r="M247"/>
  <c r="M251"/>
  <c r="M233"/>
  <c r="M243"/>
</calcChain>
</file>

<file path=xl/sharedStrings.xml><?xml version="1.0" encoding="utf-8"?>
<sst xmlns="http://schemas.openxmlformats.org/spreadsheetml/2006/main" count="1105" uniqueCount="540">
  <si>
    <t>2022 몬스타배 KYGA 전국청소년골프대회</t>
  </si>
  <si>
    <t>조</t>
  </si>
  <si>
    <t>시간</t>
  </si>
  <si>
    <t>한성 - 웅진 COURSE</t>
  </si>
  <si>
    <t>구분</t>
  </si>
  <si>
    <t>웅진 - 사비 COURSE</t>
  </si>
  <si>
    <t>사비 - 한성 COURSE</t>
  </si>
  <si>
    <t>청년부, 여고부, 남고부, 남초부     성명  (회원번호)</t>
  </si>
  <si>
    <t>여초부, 남중부    성명  (회원번호)</t>
  </si>
  <si>
    <t>여중부     성명  (회원번호)</t>
  </si>
  <si>
    <t>여 고 부 (백)</t>
  </si>
  <si>
    <t>여  초  부  (적)</t>
  </si>
  <si>
    <t>여  중  부  (백)</t>
  </si>
  <si>
    <t>남  고  부 (청)</t>
  </si>
  <si>
    <t>남  중  부 (백)</t>
  </si>
  <si>
    <t>남  초  부 (적)</t>
  </si>
  <si>
    <t>백제컨트리클럽</t>
    <phoneticPr fontId="4" type="noConversion"/>
  </si>
  <si>
    <t>조</t>
    <phoneticPr fontId="4" type="noConversion"/>
  </si>
  <si>
    <t>이소영</t>
  </si>
  <si>
    <t>정지우</t>
  </si>
  <si>
    <t>윤예진</t>
  </si>
  <si>
    <t>현가은</t>
  </si>
  <si>
    <t>한수영</t>
  </si>
  <si>
    <t>박시연</t>
  </si>
  <si>
    <t>황예람</t>
  </si>
  <si>
    <t>선채리</t>
  </si>
  <si>
    <t>오연주</t>
  </si>
  <si>
    <t>정현경</t>
  </si>
  <si>
    <t>안채원</t>
  </si>
  <si>
    <t>우예슬</t>
  </si>
  <si>
    <t>안다솔</t>
  </si>
  <si>
    <t>태양</t>
  </si>
  <si>
    <t>권애린</t>
  </si>
  <si>
    <t>두은겸</t>
  </si>
  <si>
    <t>김남주</t>
  </si>
  <si>
    <t>김정서</t>
  </si>
  <si>
    <t>구다은</t>
  </si>
  <si>
    <t>김하은0701</t>
  </si>
  <si>
    <t>김소연</t>
  </si>
  <si>
    <t>이미</t>
  </si>
  <si>
    <t>오가은</t>
  </si>
  <si>
    <t>김시연</t>
  </si>
  <si>
    <t>조경은</t>
  </si>
  <si>
    <t>박가윤</t>
  </si>
  <si>
    <t>김태훈</t>
  </si>
  <si>
    <t>고병헌</t>
  </si>
  <si>
    <t>강승원</t>
  </si>
  <si>
    <t>김동건</t>
  </si>
  <si>
    <t>박현</t>
  </si>
  <si>
    <t>문준우</t>
  </si>
  <si>
    <t>이시우</t>
  </si>
  <si>
    <t>강민재</t>
  </si>
  <si>
    <t>김찬민</t>
  </si>
  <si>
    <t>김건호</t>
  </si>
  <si>
    <t>박대현</t>
  </si>
  <si>
    <t>신석원</t>
  </si>
  <si>
    <t>박찬수</t>
  </si>
  <si>
    <t>송영재</t>
  </si>
  <si>
    <t>김헌</t>
  </si>
  <si>
    <t>김동우</t>
  </si>
  <si>
    <t>양휘규</t>
  </si>
  <si>
    <t>최규현</t>
  </si>
  <si>
    <t>김희성</t>
  </si>
  <si>
    <t>박현우</t>
  </si>
  <si>
    <t>김재준</t>
  </si>
  <si>
    <t>이현</t>
  </si>
  <si>
    <t>조민석</t>
  </si>
  <si>
    <t>김대겸</t>
  </si>
  <si>
    <t>정조국</t>
  </si>
  <si>
    <t>민준휘</t>
  </si>
  <si>
    <t>송우열</t>
  </si>
  <si>
    <t>허승완</t>
  </si>
  <si>
    <t>주하성</t>
  </si>
  <si>
    <t>김강민</t>
  </si>
  <si>
    <t>남기현</t>
  </si>
  <si>
    <t>박준현</t>
  </si>
  <si>
    <t>이준기</t>
  </si>
  <si>
    <t>박종상</t>
  </si>
  <si>
    <t>박태후</t>
  </si>
  <si>
    <t>김준우</t>
  </si>
  <si>
    <t>배태랑</t>
  </si>
  <si>
    <t>이건호</t>
  </si>
  <si>
    <t>허율</t>
  </si>
  <si>
    <t>최영욱</t>
  </si>
  <si>
    <t>송민준</t>
  </si>
  <si>
    <t>이재혁</t>
  </si>
  <si>
    <t>이대호</t>
  </si>
  <si>
    <t>김태산</t>
  </si>
  <si>
    <t>이주환</t>
  </si>
  <si>
    <t>권율</t>
  </si>
  <si>
    <t>김주원0813</t>
  </si>
  <si>
    <t>김지우0429</t>
  </si>
  <si>
    <t>김태율</t>
  </si>
  <si>
    <t>이주원</t>
  </si>
  <si>
    <t>류현승</t>
  </si>
  <si>
    <t>김남혁</t>
  </si>
  <si>
    <t>유승현</t>
  </si>
  <si>
    <t>신희규</t>
  </si>
  <si>
    <t>최마루</t>
  </si>
  <si>
    <t>양유빈</t>
  </si>
  <si>
    <t>임진원</t>
  </si>
  <si>
    <t>이사랑</t>
  </si>
  <si>
    <t>김채린</t>
  </si>
  <si>
    <t>이규은</t>
  </si>
  <si>
    <t>김민주</t>
  </si>
  <si>
    <t>이지효</t>
  </si>
  <si>
    <t>정세영</t>
  </si>
  <si>
    <t>손수민</t>
  </si>
  <si>
    <t>최수호</t>
  </si>
  <si>
    <t>유로하</t>
  </si>
  <si>
    <t>전강주</t>
  </si>
  <si>
    <t>김아란</t>
  </si>
  <si>
    <t>최서현</t>
  </si>
  <si>
    <t>김가은</t>
  </si>
  <si>
    <t>강수아</t>
  </si>
  <si>
    <t>유예나</t>
  </si>
  <si>
    <t>문서영</t>
  </si>
  <si>
    <t>박세윤</t>
  </si>
  <si>
    <t>홍시우</t>
  </si>
  <si>
    <t>문서우</t>
  </si>
  <si>
    <t>이지우</t>
  </si>
  <si>
    <t>전유현</t>
  </si>
  <si>
    <t>신승아</t>
  </si>
  <si>
    <t>송시율</t>
  </si>
  <si>
    <t>김나경</t>
  </si>
  <si>
    <t>소유하</t>
  </si>
  <si>
    <t>김명지</t>
  </si>
  <si>
    <t>김은세</t>
  </si>
  <si>
    <t>유슬아</t>
  </si>
  <si>
    <t>김지우0620</t>
  </si>
  <si>
    <t>이나나</t>
  </si>
  <si>
    <t>김서은</t>
  </si>
  <si>
    <t>이초희</t>
  </si>
  <si>
    <t>이나경0915</t>
  </si>
  <si>
    <t>이초원</t>
  </si>
  <si>
    <t>김송하</t>
  </si>
  <si>
    <t>이다함</t>
  </si>
  <si>
    <t>김지아</t>
  </si>
  <si>
    <t>김민서</t>
  </si>
  <si>
    <t>김범준</t>
  </si>
  <si>
    <t>김동현</t>
  </si>
  <si>
    <t>박한솔</t>
  </si>
  <si>
    <t>강지수</t>
  </si>
  <si>
    <t>유민혁</t>
  </si>
  <si>
    <t>조원서</t>
  </si>
  <si>
    <t>백승연</t>
  </si>
  <si>
    <t>김주환</t>
  </si>
  <si>
    <t>유겸</t>
  </si>
  <si>
    <t>양상훈</t>
  </si>
  <si>
    <t>박준영</t>
  </si>
  <si>
    <t>김예성</t>
  </si>
  <si>
    <t>주현규</t>
  </si>
  <si>
    <t>김민제</t>
  </si>
  <si>
    <t>김하민</t>
  </si>
  <si>
    <t>정희규</t>
  </si>
  <si>
    <t>송채무</t>
  </si>
  <si>
    <t>김주호</t>
  </si>
  <si>
    <t>서현준</t>
  </si>
  <si>
    <t>이담</t>
  </si>
  <si>
    <t>박건웅</t>
  </si>
  <si>
    <t>강태산</t>
  </si>
  <si>
    <t>황규린</t>
  </si>
  <si>
    <t>신진형</t>
  </si>
  <si>
    <t>김주원0117</t>
  </si>
  <si>
    <t>엄정현</t>
  </si>
  <si>
    <t>황세웅</t>
  </si>
  <si>
    <t>정지운</t>
  </si>
  <si>
    <t>최규환</t>
  </si>
  <si>
    <t>양성한</t>
  </si>
  <si>
    <t>안시환</t>
  </si>
  <si>
    <t>김민성</t>
  </si>
  <si>
    <t>장진우</t>
  </si>
  <si>
    <t>반승현</t>
  </si>
  <si>
    <t>류승유</t>
  </si>
  <si>
    <t>손정원</t>
  </si>
  <si>
    <t>김남휘</t>
  </si>
  <si>
    <t>황준영</t>
  </si>
  <si>
    <t>김민준0706</t>
  </si>
  <si>
    <t>이상민</t>
  </si>
  <si>
    <t>구왕모</t>
  </si>
  <si>
    <t>신지환</t>
  </si>
  <si>
    <t>이도연</t>
  </si>
  <si>
    <t>한겸재</t>
  </si>
  <si>
    <t>김민준0603</t>
  </si>
  <si>
    <t>여도윤</t>
  </si>
  <si>
    <t>김규민</t>
  </si>
  <si>
    <t>정지후</t>
  </si>
  <si>
    <t>정고은</t>
  </si>
  <si>
    <t>표송현</t>
  </si>
  <si>
    <t>윤채연</t>
  </si>
  <si>
    <t>박지민</t>
  </si>
  <si>
    <t>박예담</t>
  </si>
  <si>
    <t>민이수</t>
  </si>
  <si>
    <t>이수민</t>
  </si>
  <si>
    <t>이유정</t>
  </si>
  <si>
    <t>성채흔</t>
  </si>
  <si>
    <t>김고은</t>
  </si>
  <si>
    <t>이지요</t>
  </si>
  <si>
    <t>정문영</t>
  </si>
  <si>
    <t>이다희</t>
  </si>
  <si>
    <t>박서진</t>
  </si>
  <si>
    <t>최정인</t>
  </si>
  <si>
    <t>김가연0118</t>
  </si>
  <si>
    <t>김인서</t>
  </si>
  <si>
    <t>이지유</t>
  </si>
  <si>
    <t>정수아</t>
  </si>
  <si>
    <t>조현지</t>
  </si>
  <si>
    <t>김도연</t>
  </si>
  <si>
    <t>김서연</t>
  </si>
  <si>
    <t>정지연</t>
  </si>
  <si>
    <t>김가연0811</t>
  </si>
  <si>
    <t>강비주</t>
  </si>
  <si>
    <t>김수빈</t>
  </si>
  <si>
    <t>박정민</t>
  </si>
  <si>
    <t>김은재</t>
  </si>
  <si>
    <t>원사랑</t>
  </si>
  <si>
    <t>김세이</t>
  </si>
  <si>
    <t>김하은0915</t>
  </si>
  <si>
    <t>박채민</t>
  </si>
  <si>
    <t>유승은</t>
  </si>
  <si>
    <t>안윤희</t>
  </si>
  <si>
    <t>송지민0310</t>
  </si>
  <si>
    <t>손지원</t>
  </si>
  <si>
    <t>박하영</t>
  </si>
  <si>
    <t>김예나</t>
  </si>
  <si>
    <t>백규리</t>
  </si>
  <si>
    <t>소리엘</t>
  </si>
  <si>
    <t>권지혜</t>
  </si>
  <si>
    <t>김보결</t>
  </si>
  <si>
    <t>송지민0218</t>
  </si>
  <si>
    <t>이하연</t>
  </si>
  <si>
    <t>양하연</t>
  </si>
  <si>
    <t>김하은0425</t>
  </si>
  <si>
    <t>박예준</t>
  </si>
  <si>
    <t>이지서</t>
  </si>
  <si>
    <t>배성은</t>
  </si>
  <si>
    <t>이나경0107</t>
  </si>
  <si>
    <t>이연수</t>
  </si>
  <si>
    <t>윤다빈</t>
  </si>
  <si>
    <t>고다연</t>
  </si>
  <si>
    <t>박줄리혜빈</t>
  </si>
  <si>
    <t>고서진</t>
  </si>
  <si>
    <t>김지현</t>
  </si>
  <si>
    <t>현민영</t>
  </si>
  <si>
    <t>하유진</t>
  </si>
  <si>
    <t>김서진</t>
  </si>
  <si>
    <t>이하음</t>
  </si>
  <si>
    <t>시네이자네사</t>
  </si>
  <si>
    <t>하준희</t>
  </si>
  <si>
    <t>김나현</t>
  </si>
  <si>
    <t>정예은</t>
  </si>
  <si>
    <t>김세연</t>
  </si>
  <si>
    <t>양혜원</t>
  </si>
  <si>
    <t>한송연</t>
  </si>
  <si>
    <t>정지오</t>
  </si>
  <si>
    <t>송민지</t>
  </si>
  <si>
    <t>허정연</t>
  </si>
  <si>
    <t>박시우</t>
  </si>
  <si>
    <t>지수아</t>
  </si>
  <si>
    <t>김연우</t>
  </si>
  <si>
    <t>서채원</t>
  </si>
  <si>
    <t>정미나</t>
  </si>
  <si>
    <t>도현서</t>
  </si>
  <si>
    <t>최윤서</t>
  </si>
  <si>
    <t>고은유</t>
  </si>
  <si>
    <t>시간</t>
    <phoneticPr fontId="4" type="noConversion"/>
  </si>
  <si>
    <t>선수명</t>
    <phoneticPr fontId="4" type="noConversion"/>
  </si>
  <si>
    <t>회원번호</t>
    <phoneticPr fontId="4" type="noConversion"/>
  </si>
  <si>
    <t>한성</t>
    <phoneticPr fontId="4" type="noConversion"/>
  </si>
  <si>
    <t>웅진</t>
    <phoneticPr fontId="4" type="noConversion"/>
  </si>
  <si>
    <t>TOTAL</t>
    <phoneticPr fontId="4" type="noConversion"/>
  </si>
  <si>
    <t>순위</t>
    <phoneticPr fontId="4" type="noConversion"/>
  </si>
  <si>
    <t>비고</t>
    <phoneticPr fontId="4" type="noConversion"/>
  </si>
  <si>
    <t>여고부</t>
    <phoneticPr fontId="4" type="noConversion"/>
  </si>
  <si>
    <t>여초부</t>
    <phoneticPr fontId="4" type="noConversion"/>
  </si>
  <si>
    <t>남중부</t>
    <phoneticPr fontId="4" type="noConversion"/>
  </si>
  <si>
    <t>남고부</t>
    <phoneticPr fontId="4" type="noConversion"/>
  </si>
  <si>
    <t>여중부</t>
    <phoneticPr fontId="4" type="noConversion"/>
  </si>
  <si>
    <t>남초부</t>
    <phoneticPr fontId="4" type="noConversion"/>
  </si>
  <si>
    <t>한성</t>
    <phoneticPr fontId="4" type="noConversion"/>
  </si>
  <si>
    <t>웅진</t>
    <phoneticPr fontId="4" type="noConversion"/>
  </si>
  <si>
    <t>TOTAL</t>
    <phoneticPr fontId="4" type="noConversion"/>
  </si>
  <si>
    <t>한성</t>
    <phoneticPr fontId="4" type="noConversion"/>
  </si>
  <si>
    <t>웅진</t>
    <phoneticPr fontId="4" type="noConversion"/>
  </si>
  <si>
    <t>TOTAL</t>
    <phoneticPr fontId="4" type="noConversion"/>
  </si>
  <si>
    <t>웅진</t>
    <phoneticPr fontId="4" type="noConversion"/>
  </si>
  <si>
    <t>사비</t>
    <phoneticPr fontId="4" type="noConversion"/>
  </si>
  <si>
    <t>TOTAL</t>
    <phoneticPr fontId="4" type="noConversion"/>
  </si>
  <si>
    <t>웅진</t>
    <phoneticPr fontId="4" type="noConversion"/>
  </si>
  <si>
    <t>사비</t>
    <phoneticPr fontId="4" type="noConversion"/>
  </si>
  <si>
    <t>TOTAL</t>
    <phoneticPr fontId="4" type="noConversion"/>
  </si>
  <si>
    <t>사비</t>
    <phoneticPr fontId="4" type="noConversion"/>
  </si>
  <si>
    <t>한성</t>
    <phoneticPr fontId="4" type="noConversion"/>
  </si>
  <si>
    <t>TOTAL</t>
    <phoneticPr fontId="4" type="noConversion"/>
  </si>
  <si>
    <t>부문</t>
    <phoneticPr fontId="4" type="noConversion"/>
  </si>
  <si>
    <t>종합</t>
    <phoneticPr fontId="4" type="noConversion"/>
  </si>
  <si>
    <t>27일</t>
    <phoneticPr fontId="4" type="noConversion"/>
  </si>
  <si>
    <t>28일</t>
    <phoneticPr fontId="4" type="noConversion"/>
  </si>
  <si>
    <t>6/28(화)</t>
    <phoneticPr fontId="4" type="noConversion"/>
  </si>
  <si>
    <t>박시연</t>
    <phoneticPr fontId="4" type="noConversion"/>
  </si>
  <si>
    <t>윤예진</t>
    <phoneticPr fontId="4" type="noConversion"/>
  </si>
  <si>
    <t>선채리</t>
    <phoneticPr fontId="4" type="noConversion"/>
  </si>
  <si>
    <t>권애린</t>
    <phoneticPr fontId="4" type="noConversion"/>
  </si>
  <si>
    <t>구다은</t>
    <phoneticPr fontId="4" type="noConversion"/>
  </si>
  <si>
    <t>오연주</t>
    <phoneticPr fontId="4" type="noConversion"/>
  </si>
  <si>
    <t>한수영</t>
    <phoneticPr fontId="4" type="noConversion"/>
  </si>
  <si>
    <t>우예슬</t>
    <phoneticPr fontId="4" type="noConversion"/>
  </si>
  <si>
    <t>김정서</t>
    <phoneticPr fontId="4" type="noConversion"/>
  </si>
  <si>
    <t>김남주</t>
    <phoneticPr fontId="4" type="noConversion"/>
  </si>
  <si>
    <t>두은겸</t>
    <phoneticPr fontId="4" type="noConversion"/>
  </si>
  <si>
    <t>황예람</t>
    <phoneticPr fontId="4" type="noConversion"/>
  </si>
  <si>
    <t>현가은</t>
    <phoneticPr fontId="4" type="noConversion"/>
  </si>
  <si>
    <t>안채원</t>
    <phoneticPr fontId="4" type="noConversion"/>
  </si>
  <si>
    <t>태양</t>
    <phoneticPr fontId="4" type="noConversion"/>
  </si>
  <si>
    <t>정현경</t>
    <phoneticPr fontId="4" type="noConversion"/>
  </si>
  <si>
    <t>이소영</t>
    <phoneticPr fontId="4" type="noConversion"/>
  </si>
  <si>
    <t>박가윤</t>
    <phoneticPr fontId="4" type="noConversion"/>
  </si>
  <si>
    <t>안다솔</t>
    <phoneticPr fontId="4" type="noConversion"/>
  </si>
  <si>
    <t>이미</t>
    <phoneticPr fontId="4" type="noConversion"/>
  </si>
  <si>
    <t>김하은0701</t>
    <phoneticPr fontId="4" type="noConversion"/>
  </si>
  <si>
    <t>김소연</t>
    <phoneticPr fontId="4" type="noConversion"/>
  </si>
  <si>
    <t>오가은</t>
    <phoneticPr fontId="4" type="noConversion"/>
  </si>
  <si>
    <t>손수민</t>
    <phoneticPr fontId="4" type="noConversion"/>
  </si>
  <si>
    <t>김채린</t>
    <phoneticPr fontId="4" type="noConversion"/>
  </si>
  <si>
    <t>최수호</t>
    <phoneticPr fontId="4" type="noConversion"/>
  </si>
  <si>
    <t>강수아</t>
    <phoneticPr fontId="4" type="noConversion"/>
  </si>
  <si>
    <t>임진원</t>
    <phoneticPr fontId="4" type="noConversion"/>
  </si>
  <si>
    <t>정세영</t>
    <phoneticPr fontId="4" type="noConversion"/>
  </si>
  <si>
    <t>김가은</t>
    <phoneticPr fontId="4" type="noConversion"/>
  </si>
  <si>
    <t>이지효</t>
    <phoneticPr fontId="4" type="noConversion"/>
  </si>
  <si>
    <t>유로하</t>
    <phoneticPr fontId="4" type="noConversion"/>
  </si>
  <si>
    <t>이사랑</t>
    <phoneticPr fontId="4" type="noConversion"/>
  </si>
  <si>
    <t>김아란</t>
    <phoneticPr fontId="4" type="noConversion"/>
  </si>
  <si>
    <t>김민주</t>
    <phoneticPr fontId="4" type="noConversion"/>
  </si>
  <si>
    <t>이지우</t>
    <phoneticPr fontId="4" type="noConversion"/>
  </si>
  <si>
    <t>전강주</t>
    <phoneticPr fontId="4" type="noConversion"/>
  </si>
  <si>
    <t>최서현</t>
    <phoneticPr fontId="4" type="noConversion"/>
  </si>
  <si>
    <t>김나경</t>
    <phoneticPr fontId="4" type="noConversion"/>
  </si>
  <si>
    <t>홍시우</t>
    <phoneticPr fontId="4" type="noConversion"/>
  </si>
  <si>
    <t>유예나</t>
    <phoneticPr fontId="4" type="noConversion"/>
  </si>
  <si>
    <t>김송하</t>
    <phoneticPr fontId="4" type="noConversion"/>
  </si>
  <si>
    <t>문서우</t>
    <phoneticPr fontId="4" type="noConversion"/>
  </si>
  <si>
    <t>김지아</t>
    <phoneticPr fontId="4" type="noConversion"/>
  </si>
  <si>
    <t>김민서</t>
    <phoneticPr fontId="4" type="noConversion"/>
  </si>
  <si>
    <t>이규은</t>
    <phoneticPr fontId="4" type="noConversion"/>
  </si>
  <si>
    <t>박세윤</t>
    <phoneticPr fontId="4" type="noConversion"/>
  </si>
  <si>
    <t>신승아</t>
    <phoneticPr fontId="4" type="noConversion"/>
  </si>
  <si>
    <t>김서은</t>
    <phoneticPr fontId="4" type="noConversion"/>
  </si>
  <si>
    <t>전유현</t>
    <phoneticPr fontId="4" type="noConversion"/>
  </si>
  <si>
    <t>김은세</t>
    <phoneticPr fontId="4" type="noConversion"/>
  </si>
  <si>
    <t>이다함</t>
    <phoneticPr fontId="4" type="noConversion"/>
  </si>
  <si>
    <t>이초원</t>
    <phoneticPr fontId="4" type="noConversion"/>
  </si>
  <si>
    <t>김명지</t>
    <phoneticPr fontId="4" type="noConversion"/>
  </si>
  <si>
    <t>문서영</t>
    <phoneticPr fontId="4" type="noConversion"/>
  </si>
  <si>
    <t>송시율</t>
    <phoneticPr fontId="4" type="noConversion"/>
  </si>
  <si>
    <t>이나나</t>
    <phoneticPr fontId="4" type="noConversion"/>
  </si>
  <si>
    <t>소유하</t>
    <phoneticPr fontId="4" type="noConversion"/>
  </si>
  <si>
    <t>김지우0620</t>
    <phoneticPr fontId="4" type="noConversion"/>
  </si>
  <si>
    <t>이나경0915</t>
    <phoneticPr fontId="4" type="noConversion"/>
  </si>
  <si>
    <t>유슬아</t>
    <phoneticPr fontId="4" type="noConversion"/>
  </si>
  <si>
    <t>이초희</t>
    <phoneticPr fontId="4" type="noConversion"/>
  </si>
  <si>
    <t>문준우</t>
    <phoneticPr fontId="4" type="noConversion"/>
  </si>
  <si>
    <t>김동건</t>
    <phoneticPr fontId="4" type="noConversion"/>
  </si>
  <si>
    <t>고병헌</t>
    <phoneticPr fontId="4" type="noConversion"/>
  </si>
  <si>
    <t>김태훈</t>
    <phoneticPr fontId="4" type="noConversion"/>
  </si>
  <si>
    <t>강민재</t>
    <phoneticPr fontId="4" type="noConversion"/>
  </si>
  <si>
    <t>조민석</t>
    <phoneticPr fontId="4" type="noConversion"/>
  </si>
  <si>
    <t>이시우</t>
    <phoneticPr fontId="4" type="noConversion"/>
  </si>
  <si>
    <t>양휘규</t>
    <phoneticPr fontId="4" type="noConversion"/>
  </si>
  <si>
    <t>김찬민</t>
    <phoneticPr fontId="4" type="noConversion"/>
  </si>
  <si>
    <t>강승원</t>
    <phoneticPr fontId="4" type="noConversion"/>
  </si>
  <si>
    <t>신석원</t>
    <phoneticPr fontId="4" type="noConversion"/>
  </si>
  <si>
    <t>김대겸</t>
    <phoneticPr fontId="4" type="noConversion"/>
  </si>
  <si>
    <t>박현우</t>
    <phoneticPr fontId="4" type="noConversion"/>
  </si>
  <si>
    <t>김재준</t>
    <phoneticPr fontId="4" type="noConversion"/>
  </si>
  <si>
    <t>박대현</t>
    <phoneticPr fontId="4" type="noConversion"/>
  </si>
  <si>
    <t>박현</t>
    <phoneticPr fontId="4" type="noConversion"/>
  </si>
  <si>
    <t>이현</t>
    <phoneticPr fontId="4" type="noConversion"/>
  </si>
  <si>
    <t>김건호</t>
    <phoneticPr fontId="4" type="noConversion"/>
  </si>
  <si>
    <t>김동우</t>
    <phoneticPr fontId="4" type="noConversion"/>
  </si>
  <si>
    <t>최규현</t>
    <phoneticPr fontId="4" type="noConversion"/>
  </si>
  <si>
    <t>김희성</t>
    <phoneticPr fontId="4" type="noConversion"/>
  </si>
  <si>
    <t>송영재</t>
    <phoneticPr fontId="4" type="noConversion"/>
  </si>
  <si>
    <t>박찬수</t>
    <phoneticPr fontId="4" type="noConversion"/>
  </si>
  <si>
    <t>김헌</t>
    <phoneticPr fontId="4" type="noConversion"/>
  </si>
  <si>
    <t>안윤희</t>
    <phoneticPr fontId="4" type="noConversion"/>
  </si>
  <si>
    <t>이수민</t>
    <phoneticPr fontId="4" type="noConversion"/>
  </si>
  <si>
    <t>이지유</t>
    <phoneticPr fontId="4" type="noConversion"/>
  </si>
  <si>
    <t>이유정</t>
    <phoneticPr fontId="4" type="noConversion"/>
  </si>
  <si>
    <t>김세이</t>
    <phoneticPr fontId="4" type="noConversion"/>
  </si>
  <si>
    <t>김보결</t>
    <phoneticPr fontId="4" type="noConversion"/>
  </si>
  <si>
    <t>김가연0811</t>
    <phoneticPr fontId="4" type="noConversion"/>
  </si>
  <si>
    <t>송지민0310</t>
    <phoneticPr fontId="4" type="noConversion"/>
  </si>
  <si>
    <t>정수아</t>
    <phoneticPr fontId="4" type="noConversion"/>
  </si>
  <si>
    <t>최정인</t>
    <phoneticPr fontId="4" type="noConversion"/>
  </si>
  <si>
    <t>성채흔</t>
    <phoneticPr fontId="4" type="noConversion"/>
  </si>
  <si>
    <t>권지혜</t>
    <phoneticPr fontId="4" type="noConversion"/>
  </si>
  <si>
    <t>양하연</t>
    <phoneticPr fontId="4" type="noConversion"/>
  </si>
  <si>
    <t>하유진</t>
    <phoneticPr fontId="4" type="noConversion"/>
  </si>
  <si>
    <t>김지현</t>
    <phoneticPr fontId="4" type="noConversion"/>
  </si>
  <si>
    <t>표송현</t>
    <phoneticPr fontId="4" type="noConversion"/>
  </si>
  <si>
    <t>강비주</t>
    <phoneticPr fontId="4" type="noConversion"/>
  </si>
  <si>
    <t>정고은</t>
    <phoneticPr fontId="4" type="noConversion"/>
  </si>
  <si>
    <t>백규리</t>
    <phoneticPr fontId="4" type="noConversion"/>
  </si>
  <si>
    <t>김은재</t>
    <phoneticPr fontId="4" type="noConversion"/>
  </si>
  <si>
    <t>정문영</t>
    <phoneticPr fontId="4" type="noConversion"/>
  </si>
  <si>
    <t>김예나</t>
    <phoneticPr fontId="4" type="noConversion"/>
  </si>
  <si>
    <t>민이수</t>
    <phoneticPr fontId="4" type="noConversion"/>
  </si>
  <si>
    <t>박정민</t>
    <phoneticPr fontId="4" type="noConversion"/>
  </si>
  <si>
    <t>이지요</t>
    <phoneticPr fontId="4" type="noConversion"/>
  </si>
  <si>
    <t>윤채연</t>
    <phoneticPr fontId="4" type="noConversion"/>
  </si>
  <si>
    <t>김도연</t>
    <phoneticPr fontId="4" type="noConversion"/>
  </si>
  <si>
    <t>배성은</t>
    <phoneticPr fontId="4" type="noConversion"/>
  </si>
  <si>
    <t>김고은</t>
    <phoneticPr fontId="4" type="noConversion"/>
  </si>
  <si>
    <t>김인서</t>
    <phoneticPr fontId="4" type="noConversion"/>
  </si>
  <si>
    <t>유승은</t>
    <phoneticPr fontId="4" type="noConversion"/>
  </si>
  <si>
    <t>고다연</t>
    <phoneticPr fontId="4" type="noConversion"/>
  </si>
  <si>
    <t>송지민0218</t>
    <phoneticPr fontId="4" type="noConversion"/>
  </si>
  <si>
    <t>고서진</t>
    <phoneticPr fontId="4" type="noConversion"/>
  </si>
  <si>
    <t>조현지</t>
    <phoneticPr fontId="4" type="noConversion"/>
  </si>
  <si>
    <t>시네이자네사</t>
    <phoneticPr fontId="4" type="noConversion"/>
  </si>
  <si>
    <t>이하연</t>
    <phoneticPr fontId="4" type="noConversion"/>
  </si>
  <si>
    <t>김서진</t>
    <phoneticPr fontId="4" type="noConversion"/>
  </si>
  <si>
    <t>정지연</t>
    <phoneticPr fontId="4" type="noConversion"/>
  </si>
  <si>
    <t>김수빈</t>
    <phoneticPr fontId="4" type="noConversion"/>
  </si>
  <si>
    <t>현민영</t>
    <phoneticPr fontId="4" type="noConversion"/>
  </si>
  <si>
    <t>김나현</t>
    <phoneticPr fontId="4" type="noConversion"/>
  </si>
  <si>
    <t>하준희</t>
    <phoneticPr fontId="4" type="noConversion"/>
  </si>
  <si>
    <t>손지원</t>
    <phoneticPr fontId="4" type="noConversion"/>
  </si>
  <si>
    <t>박하영</t>
    <phoneticPr fontId="4" type="noConversion"/>
  </si>
  <si>
    <t>소리엘</t>
    <phoneticPr fontId="4" type="noConversion"/>
  </si>
  <si>
    <t>김하은0915</t>
    <phoneticPr fontId="4" type="noConversion"/>
  </si>
  <si>
    <t>정지오</t>
    <phoneticPr fontId="4" type="noConversion"/>
  </si>
  <si>
    <t>도현서</t>
    <phoneticPr fontId="4" type="noConversion"/>
  </si>
  <si>
    <t>이연수</t>
    <phoneticPr fontId="4" type="noConversion"/>
  </si>
  <si>
    <t>박채민</t>
    <phoneticPr fontId="4" type="noConversion"/>
  </si>
  <si>
    <t>박줄리혜빈</t>
    <phoneticPr fontId="4" type="noConversion"/>
  </si>
  <si>
    <t>박예담</t>
    <phoneticPr fontId="4" type="noConversion"/>
  </si>
  <si>
    <t>김세연</t>
    <phoneticPr fontId="4" type="noConversion"/>
  </si>
  <si>
    <t>김가연0118</t>
    <phoneticPr fontId="4" type="noConversion"/>
  </si>
  <si>
    <t>윤다빈</t>
    <phoneticPr fontId="4" type="noConversion"/>
  </si>
  <si>
    <t>양혜원</t>
    <phoneticPr fontId="4" type="noConversion"/>
  </si>
  <si>
    <t>정예은</t>
    <phoneticPr fontId="4" type="noConversion"/>
  </si>
  <si>
    <t>고은유</t>
    <phoneticPr fontId="4" type="noConversion"/>
  </si>
  <si>
    <t>이하음</t>
    <phoneticPr fontId="4" type="noConversion"/>
  </si>
  <si>
    <t>지수아</t>
    <phoneticPr fontId="4" type="noConversion"/>
  </si>
  <si>
    <t>박서진</t>
    <phoneticPr fontId="4" type="noConversion"/>
  </si>
  <si>
    <t>송민지</t>
    <phoneticPr fontId="4" type="noConversion"/>
  </si>
  <si>
    <t>김서연</t>
    <phoneticPr fontId="4" type="noConversion"/>
  </si>
  <si>
    <t>정미나</t>
    <phoneticPr fontId="4" type="noConversion"/>
  </si>
  <si>
    <t>김하은0425</t>
    <phoneticPr fontId="4" type="noConversion"/>
  </si>
  <si>
    <t>이지서</t>
    <phoneticPr fontId="4" type="noConversion"/>
  </si>
  <si>
    <t>최윤서</t>
    <phoneticPr fontId="4" type="noConversion"/>
  </si>
  <si>
    <t>한송연</t>
    <phoneticPr fontId="4" type="noConversion"/>
  </si>
  <si>
    <t>김연우</t>
    <phoneticPr fontId="4" type="noConversion"/>
  </si>
  <si>
    <t>박지민</t>
    <phoneticPr fontId="4" type="noConversion"/>
  </si>
  <si>
    <t>박예준</t>
    <phoneticPr fontId="4" type="noConversion"/>
  </si>
  <si>
    <t>서채원</t>
    <phoneticPr fontId="4" type="noConversion"/>
  </si>
  <si>
    <t>이나경0107</t>
    <phoneticPr fontId="4" type="noConversion"/>
  </si>
  <si>
    <t>박시우</t>
    <phoneticPr fontId="4" type="noConversion"/>
  </si>
  <si>
    <t>허정연</t>
    <phoneticPr fontId="4" type="noConversion"/>
  </si>
  <si>
    <t>박건웅</t>
    <phoneticPr fontId="4" type="noConversion"/>
  </si>
  <si>
    <t>유민혁</t>
    <phoneticPr fontId="4" type="noConversion"/>
  </si>
  <si>
    <t>이담</t>
    <phoneticPr fontId="4" type="noConversion"/>
  </si>
  <si>
    <t>김하민</t>
    <phoneticPr fontId="4" type="noConversion"/>
  </si>
  <si>
    <t>서현준</t>
    <phoneticPr fontId="4" type="noConversion"/>
  </si>
  <si>
    <t>강태산</t>
    <phoneticPr fontId="4" type="noConversion"/>
  </si>
  <si>
    <t>정희규</t>
    <phoneticPr fontId="4" type="noConversion"/>
  </si>
  <si>
    <t>김범준</t>
    <phoneticPr fontId="4" type="noConversion"/>
  </si>
  <si>
    <t>주현규</t>
    <phoneticPr fontId="4" type="noConversion"/>
  </si>
  <si>
    <t>백승연</t>
    <phoneticPr fontId="4" type="noConversion"/>
  </si>
  <si>
    <t>김민제</t>
    <phoneticPr fontId="4" type="noConversion"/>
  </si>
  <si>
    <t>안시환</t>
    <phoneticPr fontId="4" type="noConversion"/>
  </si>
  <si>
    <t>김주호</t>
    <phoneticPr fontId="4" type="noConversion"/>
  </si>
  <si>
    <t>김동현</t>
    <phoneticPr fontId="4" type="noConversion"/>
  </si>
  <si>
    <t>엄정현</t>
    <phoneticPr fontId="4" type="noConversion"/>
  </si>
  <si>
    <t>김민성</t>
    <phoneticPr fontId="4" type="noConversion"/>
  </si>
  <si>
    <t>황규린</t>
    <phoneticPr fontId="4" type="noConversion"/>
  </si>
  <si>
    <t>박한솔</t>
    <phoneticPr fontId="4" type="noConversion"/>
  </si>
  <si>
    <t>송채무</t>
    <phoneticPr fontId="4" type="noConversion"/>
  </si>
  <si>
    <t>신진형</t>
    <phoneticPr fontId="4" type="noConversion"/>
  </si>
  <si>
    <t>이상민</t>
    <phoneticPr fontId="4" type="noConversion"/>
  </si>
  <si>
    <t>조원서</t>
    <phoneticPr fontId="4" type="noConversion"/>
  </si>
  <si>
    <t>손정원</t>
    <phoneticPr fontId="4" type="noConversion"/>
  </si>
  <si>
    <t>김주환</t>
    <phoneticPr fontId="4" type="noConversion"/>
  </si>
  <si>
    <t>김예성</t>
    <phoneticPr fontId="4" type="noConversion"/>
  </si>
  <si>
    <t>장진우</t>
    <phoneticPr fontId="4" type="noConversion"/>
  </si>
  <si>
    <t>류승유</t>
    <phoneticPr fontId="4" type="noConversion"/>
  </si>
  <si>
    <t>박준영</t>
    <phoneticPr fontId="4" type="noConversion"/>
  </si>
  <si>
    <t>최규환</t>
    <phoneticPr fontId="4" type="noConversion"/>
  </si>
  <si>
    <t>여도윤</t>
    <phoneticPr fontId="4" type="noConversion"/>
  </si>
  <si>
    <t>양성한</t>
    <phoneticPr fontId="4" type="noConversion"/>
  </si>
  <si>
    <t>강지수</t>
    <phoneticPr fontId="4" type="noConversion"/>
  </si>
  <si>
    <t>구왕모</t>
    <phoneticPr fontId="4" type="noConversion"/>
  </si>
  <si>
    <t>김주원0117</t>
    <phoneticPr fontId="4" type="noConversion"/>
  </si>
  <si>
    <t>황세웅</t>
    <phoneticPr fontId="4" type="noConversion"/>
  </si>
  <si>
    <t>김민준0706</t>
    <phoneticPr fontId="4" type="noConversion"/>
  </si>
  <si>
    <t>정지후</t>
    <phoneticPr fontId="4" type="noConversion"/>
  </si>
  <si>
    <t>반승현</t>
    <phoneticPr fontId="4" type="noConversion"/>
  </si>
  <si>
    <t>이도연</t>
    <phoneticPr fontId="4" type="noConversion"/>
  </si>
  <si>
    <t>양상훈</t>
    <phoneticPr fontId="4" type="noConversion"/>
  </si>
  <si>
    <t>유겸</t>
    <phoneticPr fontId="4" type="noConversion"/>
  </si>
  <si>
    <t>한겸재</t>
    <phoneticPr fontId="4" type="noConversion"/>
  </si>
  <si>
    <t>김남휘</t>
    <phoneticPr fontId="4" type="noConversion"/>
  </si>
  <si>
    <t>신지환</t>
    <phoneticPr fontId="4" type="noConversion"/>
  </si>
  <si>
    <t>김민준0603</t>
    <phoneticPr fontId="4" type="noConversion"/>
  </si>
  <si>
    <t>김규민</t>
    <phoneticPr fontId="4" type="noConversion"/>
  </si>
  <si>
    <t>황준영</t>
    <phoneticPr fontId="4" type="noConversion"/>
  </si>
  <si>
    <t>주하성</t>
    <phoneticPr fontId="4" type="noConversion"/>
  </si>
  <si>
    <t>배태랑</t>
    <phoneticPr fontId="4" type="noConversion"/>
  </si>
  <si>
    <t>정조국</t>
    <phoneticPr fontId="4" type="noConversion"/>
  </si>
  <si>
    <t>송우열</t>
    <phoneticPr fontId="4" type="noConversion"/>
  </si>
  <si>
    <t>민준휘</t>
    <phoneticPr fontId="4" type="noConversion"/>
  </si>
  <si>
    <t>이건호</t>
    <phoneticPr fontId="4" type="noConversion"/>
  </si>
  <si>
    <t>이준기</t>
    <phoneticPr fontId="4" type="noConversion"/>
  </si>
  <si>
    <t>허승완</t>
    <phoneticPr fontId="4" type="noConversion"/>
  </si>
  <si>
    <t>최영욱</t>
    <phoneticPr fontId="4" type="noConversion"/>
  </si>
  <si>
    <t>김강민</t>
    <phoneticPr fontId="4" type="noConversion"/>
  </si>
  <si>
    <t>박준현</t>
    <phoneticPr fontId="4" type="noConversion"/>
  </si>
  <si>
    <t>박태후</t>
    <phoneticPr fontId="4" type="noConversion"/>
  </si>
  <si>
    <t>남기현</t>
    <phoneticPr fontId="4" type="noConversion"/>
  </si>
  <si>
    <t>김주원0813</t>
    <phoneticPr fontId="4" type="noConversion"/>
  </si>
  <si>
    <t>류현승</t>
    <phoneticPr fontId="4" type="noConversion"/>
  </si>
  <si>
    <t>최마루</t>
    <phoneticPr fontId="4" type="noConversion"/>
  </si>
  <si>
    <t>허율</t>
    <phoneticPr fontId="4" type="noConversion"/>
  </si>
  <si>
    <t>이대호</t>
    <phoneticPr fontId="4" type="noConversion"/>
  </si>
  <si>
    <t>권율</t>
    <phoneticPr fontId="4" type="noConversion"/>
  </si>
  <si>
    <t>김남혁</t>
    <phoneticPr fontId="4" type="noConversion"/>
  </si>
  <si>
    <t>김태율</t>
    <phoneticPr fontId="4" type="noConversion"/>
  </si>
  <si>
    <t>박종상</t>
    <phoneticPr fontId="4" type="noConversion"/>
  </si>
  <si>
    <t>김준우</t>
    <phoneticPr fontId="4" type="noConversion"/>
  </si>
  <si>
    <t>이재혁</t>
    <phoneticPr fontId="4" type="noConversion"/>
  </si>
  <si>
    <t>신희규</t>
    <phoneticPr fontId="4" type="noConversion"/>
  </si>
  <si>
    <t>송민준</t>
    <phoneticPr fontId="4" type="noConversion"/>
  </si>
  <si>
    <t>이주환</t>
    <phoneticPr fontId="4" type="noConversion"/>
  </si>
  <si>
    <t>김지우0429</t>
    <phoneticPr fontId="4" type="noConversion"/>
  </si>
  <si>
    <t>이주원</t>
    <phoneticPr fontId="4" type="noConversion"/>
  </si>
  <si>
    <t>양유빈</t>
    <phoneticPr fontId="4" type="noConversion"/>
  </si>
  <si>
    <t>유승현</t>
    <phoneticPr fontId="4" type="noConversion"/>
  </si>
  <si>
    <t>김태산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</si>
</sst>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h:mm;@"/>
  </numFmts>
  <fonts count="9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4"/>
      <name val="굴림"/>
      <family val="3"/>
      <charset val="129"/>
    </font>
    <font>
      <b/>
      <sz val="11"/>
      <name val="굴림"/>
      <family val="3"/>
      <charset val="129"/>
    </font>
    <font>
      <sz val="8"/>
      <name val="맑은 고딕"/>
      <family val="2"/>
      <charset val="129"/>
      <scheme val="minor"/>
    </font>
    <font>
      <b/>
      <sz val="12"/>
      <name val="굴림"/>
      <family val="3"/>
      <charset val="129"/>
    </font>
    <font>
      <sz val="11"/>
      <name val="굴림"/>
      <family val="3"/>
      <charset val="129"/>
    </font>
    <font>
      <sz val="11"/>
      <color theme="1"/>
      <name val="굴림"/>
      <family val="3"/>
      <charset val="129"/>
    </font>
    <font>
      <sz val="12"/>
      <name val="굴림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CFF"/>
        <bgColor indexed="64"/>
      </patternFill>
    </fill>
  </fills>
  <borders count="128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double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auto="1"/>
      </right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0">
    <xf numFmtId="0" fontId="0" fillId="0" borderId="0" xfId="0">
      <alignment vertical="center"/>
    </xf>
    <xf numFmtId="0" fontId="3" fillId="0" borderId="0" xfId="1" applyFont="1" applyAlignment="1">
      <alignment horizontal="right" vertical="center"/>
    </xf>
    <xf numFmtId="0" fontId="6" fillId="0" borderId="16" xfId="1" applyFont="1" applyBorder="1" applyAlignment="1">
      <alignment horizontal="center" vertical="center"/>
    </xf>
    <xf numFmtId="176" fontId="6" fillId="0" borderId="17" xfId="1" applyNumberFormat="1" applyFont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/>
    </xf>
    <xf numFmtId="176" fontId="6" fillId="0" borderId="50" xfId="1" applyNumberFormat="1" applyFont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/>
    </xf>
    <xf numFmtId="176" fontId="6" fillId="0" borderId="23" xfId="1" applyNumberFormat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176" fontId="6" fillId="0" borderId="29" xfId="1" applyNumberFormat="1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center" vertical="center" wrapText="1"/>
    </xf>
    <xf numFmtId="0" fontId="6" fillId="0" borderId="32" xfId="1" applyFont="1" applyFill="1" applyBorder="1" applyAlignment="1">
      <alignment horizontal="center" vertical="center" wrapText="1"/>
    </xf>
    <xf numFmtId="0" fontId="6" fillId="0" borderId="33" xfId="1" applyFont="1" applyFill="1" applyBorder="1" applyAlignment="1">
      <alignment horizontal="center" vertical="center" wrapText="1"/>
    </xf>
    <xf numFmtId="0" fontId="6" fillId="0" borderId="54" xfId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53" xfId="1" applyFont="1" applyBorder="1" applyAlignment="1">
      <alignment horizontal="center" vertical="center"/>
    </xf>
    <xf numFmtId="176" fontId="6" fillId="0" borderId="55" xfId="1" applyNumberFormat="1" applyFont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49" xfId="1" applyFont="1" applyFill="1" applyBorder="1" applyAlignment="1">
      <alignment horizontal="center" vertical="center" wrapText="1"/>
    </xf>
    <xf numFmtId="0" fontId="6" fillId="0" borderId="44" xfId="1" applyFont="1" applyFill="1" applyBorder="1" applyAlignment="1">
      <alignment horizontal="center" vertical="center" wrapText="1"/>
    </xf>
    <xf numFmtId="0" fontId="6" fillId="0" borderId="45" xfId="1" applyFont="1" applyFill="1" applyBorder="1" applyAlignment="1">
      <alignment horizontal="center" vertical="center" wrapText="1"/>
    </xf>
    <xf numFmtId="0" fontId="6" fillId="0" borderId="46" xfId="1" applyFont="1" applyFill="1" applyBorder="1" applyAlignment="1">
      <alignment horizontal="center" vertical="center" wrapText="1"/>
    </xf>
    <xf numFmtId="0" fontId="6" fillId="0" borderId="47" xfId="1" applyFont="1" applyFill="1" applyBorder="1" applyAlignment="1">
      <alignment horizontal="center" vertical="center" wrapText="1"/>
    </xf>
    <xf numFmtId="0" fontId="6" fillId="0" borderId="60" xfId="1" applyFont="1" applyBorder="1" applyAlignment="1">
      <alignment horizontal="center" vertical="center"/>
    </xf>
    <xf numFmtId="176" fontId="6" fillId="0" borderId="61" xfId="1" applyNumberFormat="1" applyFont="1" applyBorder="1" applyAlignment="1">
      <alignment horizontal="center" vertical="center"/>
    </xf>
    <xf numFmtId="0" fontId="6" fillId="0" borderId="56" xfId="1" applyFont="1" applyFill="1" applyBorder="1" applyAlignment="1">
      <alignment horizontal="center" vertical="center" wrapText="1"/>
    </xf>
    <xf numFmtId="0" fontId="6" fillId="0" borderId="58" xfId="1" applyFont="1" applyFill="1" applyBorder="1" applyAlignment="1">
      <alignment horizontal="center" vertical="center" wrapText="1"/>
    </xf>
    <xf numFmtId="0" fontId="6" fillId="0" borderId="59" xfId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0" borderId="0" xfId="1" applyFo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0" fontId="6" fillId="0" borderId="67" xfId="1" applyFont="1" applyFill="1" applyBorder="1" applyAlignment="1">
      <alignment horizontal="center" vertical="center"/>
    </xf>
    <xf numFmtId="176" fontId="6" fillId="0" borderId="67" xfId="1" applyNumberFormat="1" applyFont="1" applyFill="1" applyBorder="1" applyAlignment="1">
      <alignment horizontal="center" vertical="center"/>
    </xf>
    <xf numFmtId="0" fontId="6" fillId="0" borderId="67" xfId="1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/>
    </xf>
    <xf numFmtId="0" fontId="6" fillId="0" borderId="68" xfId="1" applyFont="1" applyFill="1" applyBorder="1" applyAlignment="1">
      <alignment horizontal="center" vertical="center"/>
    </xf>
    <xf numFmtId="176" fontId="6" fillId="0" borderId="68" xfId="1" applyNumberFormat="1" applyFont="1" applyFill="1" applyBorder="1" applyAlignment="1">
      <alignment horizontal="center" vertical="center"/>
    </xf>
    <xf numFmtId="0" fontId="6" fillId="0" borderId="68" xfId="1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center" vertical="center"/>
    </xf>
    <xf numFmtId="0" fontId="6" fillId="0" borderId="69" xfId="1" applyFont="1" applyFill="1" applyBorder="1" applyAlignment="1">
      <alignment horizontal="center" vertical="center"/>
    </xf>
    <xf numFmtId="176" fontId="6" fillId="0" borderId="69" xfId="1" applyNumberFormat="1" applyFont="1" applyFill="1" applyBorder="1" applyAlignment="1">
      <alignment horizontal="center" vertical="center"/>
    </xf>
    <xf numFmtId="0" fontId="6" fillId="0" borderId="69" xfId="1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/>
    </xf>
    <xf numFmtId="0" fontId="6" fillId="0" borderId="70" xfId="1" applyFont="1" applyFill="1" applyBorder="1" applyAlignment="1">
      <alignment horizontal="center" vertical="center"/>
    </xf>
    <xf numFmtId="176" fontId="6" fillId="0" borderId="70" xfId="1" applyNumberFormat="1" applyFont="1" applyFill="1" applyBorder="1" applyAlignment="1">
      <alignment horizontal="center" vertical="center"/>
    </xf>
    <xf numFmtId="0" fontId="6" fillId="0" borderId="70" xfId="1" applyFont="1" applyFill="1" applyBorder="1" applyAlignment="1">
      <alignment horizontal="center" vertical="center" wrapText="1"/>
    </xf>
    <xf numFmtId="0" fontId="7" fillId="0" borderId="71" xfId="0" applyFont="1" applyFill="1" applyBorder="1" applyAlignment="1">
      <alignment horizontal="center" vertical="center"/>
    </xf>
    <xf numFmtId="0" fontId="6" fillId="0" borderId="71" xfId="1" applyFont="1" applyFill="1" applyBorder="1" applyAlignment="1">
      <alignment horizontal="center" vertical="center"/>
    </xf>
    <xf numFmtId="176" fontId="6" fillId="0" borderId="71" xfId="1" applyNumberFormat="1" applyFont="1" applyFill="1" applyBorder="1" applyAlignment="1">
      <alignment horizontal="center" vertical="center"/>
    </xf>
    <xf numFmtId="0" fontId="6" fillId="0" borderId="71" xfId="1" applyFont="1" applyFill="1" applyBorder="1" applyAlignment="1">
      <alignment horizontal="center" vertical="center" wrapText="1"/>
    </xf>
    <xf numFmtId="0" fontId="6" fillId="0" borderId="74" xfId="1" applyFont="1" applyFill="1" applyBorder="1" applyAlignment="1">
      <alignment horizontal="center" vertical="center" wrapText="1"/>
    </xf>
    <xf numFmtId="0" fontId="7" fillId="0" borderId="74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horizontal="center" vertical="center"/>
    </xf>
    <xf numFmtId="0" fontId="6" fillId="0" borderId="78" xfId="1" applyFont="1" applyFill="1" applyBorder="1" applyAlignment="1">
      <alignment horizontal="center" vertical="center" wrapText="1"/>
    </xf>
    <xf numFmtId="0" fontId="8" fillId="0" borderId="83" xfId="1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/>
    </xf>
    <xf numFmtId="0" fontId="6" fillId="0" borderId="84" xfId="1" applyFont="1" applyFill="1" applyBorder="1" applyAlignment="1">
      <alignment horizontal="center" vertical="center" wrapText="1"/>
    </xf>
    <xf numFmtId="0" fontId="8" fillId="0" borderId="37" xfId="1" applyFont="1" applyFill="1" applyBorder="1" applyAlignment="1">
      <alignment horizontal="center" vertical="center"/>
    </xf>
    <xf numFmtId="0" fontId="8" fillId="0" borderId="87" xfId="1" applyFont="1" applyFill="1" applyBorder="1" applyAlignment="1">
      <alignment horizontal="center" vertical="center"/>
    </xf>
    <xf numFmtId="0" fontId="8" fillId="0" borderId="88" xfId="1" applyFont="1" applyFill="1" applyBorder="1" applyAlignment="1">
      <alignment horizontal="center" vertical="center"/>
    </xf>
    <xf numFmtId="0" fontId="6" fillId="0" borderId="89" xfId="1" applyFont="1" applyFill="1" applyBorder="1" applyAlignment="1">
      <alignment horizontal="center" vertical="center" wrapText="1"/>
    </xf>
    <xf numFmtId="0" fontId="6" fillId="0" borderId="90" xfId="1" applyFont="1" applyFill="1" applyBorder="1" applyAlignment="1">
      <alignment horizontal="center" vertical="center" wrapText="1"/>
    </xf>
    <xf numFmtId="0" fontId="6" fillId="0" borderId="91" xfId="1" applyFont="1" applyFill="1" applyBorder="1" applyAlignment="1">
      <alignment horizontal="center" vertical="center" wrapText="1"/>
    </xf>
    <xf numFmtId="0" fontId="6" fillId="0" borderId="92" xfId="1" applyFont="1" applyFill="1" applyBorder="1" applyAlignment="1">
      <alignment horizontal="center" vertical="center" wrapText="1"/>
    </xf>
    <xf numFmtId="0" fontId="6" fillId="0" borderId="93" xfId="1" applyFont="1" applyFill="1" applyBorder="1" applyAlignment="1">
      <alignment horizontal="center" vertical="center" wrapText="1"/>
    </xf>
    <xf numFmtId="0" fontId="6" fillId="0" borderId="94" xfId="1" applyFont="1" applyFill="1" applyBorder="1" applyAlignment="1">
      <alignment horizontal="center" vertical="center" wrapText="1"/>
    </xf>
    <xf numFmtId="0" fontId="8" fillId="0" borderId="95" xfId="1" applyFont="1" applyFill="1" applyBorder="1" applyAlignment="1">
      <alignment horizontal="center" vertical="center"/>
    </xf>
    <xf numFmtId="0" fontId="8" fillId="0" borderId="96" xfId="1" applyFont="1" applyFill="1" applyBorder="1" applyAlignment="1">
      <alignment horizontal="center" vertical="center"/>
    </xf>
    <xf numFmtId="0" fontId="7" fillId="0" borderId="91" xfId="0" applyFont="1" applyFill="1" applyBorder="1" applyAlignment="1">
      <alignment horizontal="center" vertical="center"/>
    </xf>
    <xf numFmtId="0" fontId="8" fillId="0" borderId="97" xfId="1" applyFont="1" applyFill="1" applyBorder="1" applyAlignment="1">
      <alignment horizontal="center" vertical="center"/>
    </xf>
    <xf numFmtId="0" fontId="6" fillId="0" borderId="98" xfId="1" applyFont="1" applyFill="1" applyBorder="1" applyAlignment="1">
      <alignment horizontal="center" vertical="center" wrapText="1"/>
    </xf>
    <xf numFmtId="0" fontId="6" fillId="0" borderId="72" xfId="1" applyFont="1" applyFill="1" applyBorder="1" applyAlignment="1">
      <alignment horizontal="center" vertical="center" wrapText="1"/>
    </xf>
    <xf numFmtId="0" fontId="6" fillId="0" borderId="99" xfId="1" applyFont="1" applyFill="1" applyBorder="1" applyAlignment="1">
      <alignment horizontal="center" vertical="center" wrapText="1"/>
    </xf>
    <xf numFmtId="0" fontId="8" fillId="0" borderId="38" xfId="1" applyFont="1" applyFill="1" applyBorder="1" applyAlignment="1">
      <alignment horizontal="center" vertical="center"/>
    </xf>
    <xf numFmtId="0" fontId="8" fillId="0" borderId="101" xfId="1" applyFont="1" applyFill="1" applyBorder="1" applyAlignment="1">
      <alignment horizontal="center" vertical="center"/>
    </xf>
    <xf numFmtId="0" fontId="6" fillId="0" borderId="102" xfId="1" applyFont="1" applyFill="1" applyBorder="1" applyAlignment="1">
      <alignment horizontal="center" vertical="center" wrapText="1"/>
    </xf>
    <xf numFmtId="0" fontId="6" fillId="0" borderId="103" xfId="1" applyFont="1" applyFill="1" applyBorder="1" applyAlignment="1">
      <alignment horizontal="center" vertical="center" wrapText="1"/>
    </xf>
    <xf numFmtId="0" fontId="6" fillId="0" borderId="104" xfId="1" applyFont="1" applyFill="1" applyBorder="1" applyAlignment="1">
      <alignment horizontal="center" vertical="center" wrapText="1"/>
    </xf>
    <xf numFmtId="0" fontId="8" fillId="0" borderId="40" xfId="1" applyFont="1" applyFill="1" applyBorder="1" applyAlignment="1">
      <alignment horizontal="center" vertical="center"/>
    </xf>
    <xf numFmtId="0" fontId="7" fillId="0" borderId="103" xfId="0" applyFont="1" applyFill="1" applyBorder="1" applyAlignment="1">
      <alignment horizontal="center" vertical="center"/>
    </xf>
    <xf numFmtId="0" fontId="6" fillId="0" borderId="105" xfId="1" applyFont="1" applyFill="1" applyBorder="1" applyAlignment="1">
      <alignment horizontal="center" vertical="center" wrapText="1"/>
    </xf>
    <xf numFmtId="0" fontId="6" fillId="0" borderId="73" xfId="1" applyFont="1" applyFill="1" applyBorder="1" applyAlignment="1">
      <alignment horizontal="center" vertical="center" wrapText="1"/>
    </xf>
    <xf numFmtId="0" fontId="6" fillId="0" borderId="106" xfId="1" applyFont="1" applyFill="1" applyBorder="1" applyAlignment="1">
      <alignment horizontal="center" vertical="center" wrapText="1"/>
    </xf>
    <xf numFmtId="0" fontId="6" fillId="0" borderId="109" xfId="1" applyFont="1" applyFill="1" applyBorder="1" applyAlignment="1">
      <alignment horizontal="center" vertical="center" wrapText="1"/>
    </xf>
    <xf numFmtId="0" fontId="6" fillId="0" borderId="110" xfId="1" applyFont="1" applyFill="1" applyBorder="1" applyAlignment="1">
      <alignment horizontal="center" vertical="center" wrapText="1"/>
    </xf>
    <xf numFmtId="0" fontId="6" fillId="0" borderId="111" xfId="1" applyFont="1" applyFill="1" applyBorder="1" applyAlignment="1">
      <alignment horizontal="center" vertical="center" wrapText="1"/>
    </xf>
    <xf numFmtId="0" fontId="7" fillId="0" borderId="112" xfId="0" applyFont="1" applyFill="1" applyBorder="1" applyAlignment="1">
      <alignment horizontal="center" vertical="center"/>
    </xf>
    <xf numFmtId="0" fontId="6" fillId="0" borderId="113" xfId="1" applyFont="1" applyFill="1" applyBorder="1" applyAlignment="1">
      <alignment horizontal="center" vertical="center" wrapText="1"/>
    </xf>
    <xf numFmtId="0" fontId="6" fillId="0" borderId="114" xfId="1" applyFont="1" applyFill="1" applyBorder="1" applyAlignment="1">
      <alignment horizontal="center" vertical="center" wrapText="1"/>
    </xf>
    <xf numFmtId="0" fontId="6" fillId="0" borderId="115" xfId="1" applyFont="1" applyFill="1" applyBorder="1" applyAlignment="1">
      <alignment horizontal="center" vertical="center" wrapText="1"/>
    </xf>
    <xf numFmtId="0" fontId="6" fillId="0" borderId="116" xfId="1" applyFont="1" applyFill="1" applyBorder="1" applyAlignment="1">
      <alignment horizontal="center" vertical="center" wrapText="1"/>
    </xf>
    <xf numFmtId="0" fontId="6" fillId="0" borderId="117" xfId="1" applyFont="1" applyFill="1" applyBorder="1" applyAlignment="1">
      <alignment horizontal="center" vertical="center" wrapText="1"/>
    </xf>
    <xf numFmtId="0" fontId="6" fillId="0" borderId="118" xfId="1" applyFont="1" applyFill="1" applyBorder="1" applyAlignment="1">
      <alignment horizontal="center" vertical="center" wrapText="1"/>
    </xf>
    <xf numFmtId="0" fontId="6" fillId="0" borderId="119" xfId="1" applyFont="1" applyFill="1" applyBorder="1" applyAlignment="1">
      <alignment horizontal="center" vertical="center" wrapText="1"/>
    </xf>
    <xf numFmtId="0" fontId="7" fillId="0" borderId="120" xfId="0" applyFont="1" applyFill="1" applyBorder="1" applyAlignment="1">
      <alignment horizontal="center" vertical="center"/>
    </xf>
    <xf numFmtId="0" fontId="6" fillId="0" borderId="121" xfId="1" applyFont="1" applyFill="1" applyBorder="1" applyAlignment="1">
      <alignment horizontal="center" vertical="center" wrapText="1"/>
    </xf>
    <xf numFmtId="0" fontId="6" fillId="0" borderId="122" xfId="1" applyFont="1" applyFill="1" applyBorder="1" applyAlignment="1">
      <alignment horizontal="center" vertical="center" wrapText="1"/>
    </xf>
    <xf numFmtId="0" fontId="6" fillId="0" borderId="123" xfId="1" applyFont="1" applyFill="1" applyBorder="1" applyAlignment="1">
      <alignment horizontal="center" vertical="center" wrapText="1"/>
    </xf>
    <xf numFmtId="0" fontId="6" fillId="0" borderId="124" xfId="1" applyFont="1" applyFill="1" applyBorder="1" applyAlignment="1">
      <alignment horizontal="center" vertical="center" wrapText="1"/>
    </xf>
    <xf numFmtId="0" fontId="6" fillId="0" borderId="125" xfId="1" applyFont="1" applyFill="1" applyBorder="1" applyAlignment="1">
      <alignment horizontal="center" vertical="center" wrapText="1"/>
    </xf>
    <xf numFmtId="0" fontId="6" fillId="0" borderId="126" xfId="1" applyFont="1" applyFill="1" applyBorder="1" applyAlignment="1">
      <alignment horizontal="center" vertical="center" wrapText="1"/>
    </xf>
    <xf numFmtId="0" fontId="6" fillId="0" borderId="127" xfId="1" applyFont="1" applyFill="1" applyBorder="1" applyAlignment="1">
      <alignment horizontal="center" vertical="center" wrapText="1"/>
    </xf>
    <xf numFmtId="0" fontId="6" fillId="0" borderId="48" xfId="1" applyFont="1" applyFill="1" applyBorder="1" applyAlignment="1">
      <alignment horizontal="center" vertical="center" wrapText="1"/>
    </xf>
    <xf numFmtId="0" fontId="6" fillId="0" borderId="57" xfId="1" applyFont="1" applyFill="1" applyBorder="1" applyAlignment="1">
      <alignment horizontal="center" vertical="center" wrapText="1"/>
    </xf>
    <xf numFmtId="0" fontId="3" fillId="2" borderId="42" xfId="1" applyFont="1" applyFill="1" applyBorder="1" applyAlignment="1">
      <alignment horizontal="center" vertical="center" textRotation="255"/>
    </xf>
    <xf numFmtId="0" fontId="3" fillId="2" borderId="43" xfId="1" applyFont="1" applyFill="1" applyBorder="1" applyAlignment="1">
      <alignment horizontal="center" vertical="center" textRotation="255"/>
    </xf>
    <xf numFmtId="0" fontId="3" fillId="2" borderId="52" xfId="1" applyFont="1" applyFill="1" applyBorder="1" applyAlignment="1">
      <alignment horizontal="center" vertical="center" textRotation="255"/>
    </xf>
    <xf numFmtId="0" fontId="3" fillId="3" borderId="42" xfId="1" applyFont="1" applyFill="1" applyBorder="1" applyAlignment="1">
      <alignment horizontal="center" vertical="center" textRotation="255"/>
    </xf>
    <xf numFmtId="0" fontId="3" fillId="3" borderId="43" xfId="1" applyFont="1" applyFill="1" applyBorder="1" applyAlignment="1">
      <alignment horizontal="center" vertical="center" textRotation="255"/>
    </xf>
    <xf numFmtId="0" fontId="3" fillId="3" borderId="52" xfId="1" applyFont="1" applyFill="1" applyBorder="1" applyAlignment="1">
      <alignment horizontal="center" vertical="center" textRotation="255"/>
    </xf>
    <xf numFmtId="0" fontId="3" fillId="6" borderId="51" xfId="1" applyFont="1" applyFill="1" applyBorder="1" applyAlignment="1">
      <alignment horizontal="center" vertical="center" textRotation="255"/>
    </xf>
    <xf numFmtId="0" fontId="3" fillId="6" borderId="43" xfId="1" applyFont="1" applyFill="1" applyBorder="1" applyAlignment="1">
      <alignment horizontal="center" vertical="center" textRotation="255"/>
    </xf>
    <xf numFmtId="0" fontId="3" fillId="6" borderId="52" xfId="1" applyFont="1" applyFill="1" applyBorder="1" applyAlignment="1">
      <alignment horizontal="center" vertical="center" textRotation="255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7" borderId="3" xfId="1" applyFont="1" applyFill="1" applyBorder="1" applyAlignment="1">
      <alignment horizontal="center" vertical="center"/>
    </xf>
    <xf numFmtId="0" fontId="5" fillId="7" borderId="35" xfId="1" applyFont="1" applyFill="1" applyBorder="1" applyAlignment="1">
      <alignment horizontal="center" vertical="center"/>
    </xf>
    <xf numFmtId="0" fontId="5" fillId="7" borderId="8" xfId="1" applyFont="1" applyFill="1" applyBorder="1" applyAlignment="1">
      <alignment horizontal="center" vertical="center"/>
    </xf>
    <xf numFmtId="0" fontId="5" fillId="0" borderId="14" xfId="1" applyFont="1" applyBorder="1" applyAlignment="1">
      <alignment horizontal="center" vertical="center" textRotation="255"/>
    </xf>
    <xf numFmtId="0" fontId="5" fillId="0" borderId="15" xfId="1" applyFont="1" applyBorder="1" applyAlignment="1">
      <alignment horizontal="center" vertical="center" textRotation="255"/>
    </xf>
    <xf numFmtId="0" fontId="5" fillId="0" borderId="36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3" fillId="5" borderId="42" xfId="1" applyFont="1" applyFill="1" applyBorder="1" applyAlignment="1">
      <alignment horizontal="center" vertical="center" textRotation="255"/>
    </xf>
    <xf numFmtId="0" fontId="3" fillId="5" borderId="43" xfId="1" applyFont="1" applyFill="1" applyBorder="1" applyAlignment="1">
      <alignment horizontal="center" vertical="center" textRotation="255"/>
    </xf>
    <xf numFmtId="0" fontId="3" fillId="5" borderId="52" xfId="1" applyFont="1" applyFill="1" applyBorder="1" applyAlignment="1">
      <alignment horizontal="center" vertical="center" textRotation="255"/>
    </xf>
    <xf numFmtId="0" fontId="3" fillId="8" borderId="51" xfId="1" applyFont="1" applyFill="1" applyBorder="1" applyAlignment="1">
      <alignment horizontal="center" vertical="center" textRotation="255"/>
    </xf>
    <xf numFmtId="0" fontId="3" fillId="8" borderId="43" xfId="1" applyFont="1" applyFill="1" applyBorder="1" applyAlignment="1">
      <alignment horizontal="center" vertical="center" textRotation="255"/>
    </xf>
    <xf numFmtId="0" fontId="3" fillId="8" borderId="52" xfId="1" applyFont="1" applyFill="1" applyBorder="1" applyAlignment="1">
      <alignment horizontal="center" vertical="center" textRotation="255"/>
    </xf>
    <xf numFmtId="0" fontId="3" fillId="4" borderId="51" xfId="1" applyFont="1" applyFill="1" applyBorder="1" applyAlignment="1">
      <alignment horizontal="center" vertical="center" textRotation="255"/>
    </xf>
    <xf numFmtId="0" fontId="3" fillId="4" borderId="43" xfId="1" applyFont="1" applyFill="1" applyBorder="1" applyAlignment="1">
      <alignment horizontal="center" vertical="center" textRotation="255"/>
    </xf>
    <xf numFmtId="0" fontId="3" fillId="4" borderId="52" xfId="1" applyFont="1" applyFill="1" applyBorder="1" applyAlignment="1">
      <alignment horizontal="center" vertical="center" textRotation="255"/>
    </xf>
    <xf numFmtId="0" fontId="5" fillId="9" borderId="4" xfId="1" applyFont="1" applyFill="1" applyBorder="1" applyAlignment="1">
      <alignment horizontal="center" vertical="center"/>
    </xf>
    <xf numFmtId="0" fontId="5" fillId="9" borderId="35" xfId="1" applyFont="1" applyFill="1" applyBorder="1" applyAlignment="1">
      <alignment horizontal="center" vertical="center"/>
    </xf>
    <xf numFmtId="0" fontId="5" fillId="9" borderId="8" xfId="1" applyFont="1" applyFill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62" xfId="1" applyFont="1" applyBorder="1" applyAlignment="1">
      <alignment horizontal="left" vertical="center"/>
    </xf>
    <xf numFmtId="0" fontId="5" fillId="6" borderId="39" xfId="1" applyFont="1" applyFill="1" applyBorder="1" applyAlignment="1">
      <alignment horizontal="center" vertical="center"/>
    </xf>
    <xf numFmtId="0" fontId="5" fillId="6" borderId="35" xfId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center" vertical="center"/>
    </xf>
    <xf numFmtId="0" fontId="5" fillId="0" borderId="63" xfId="1" applyFont="1" applyBorder="1" applyAlignment="1">
      <alignment horizontal="center" vertical="center" textRotation="255"/>
    </xf>
    <xf numFmtId="0" fontId="5" fillId="0" borderId="64" xfId="1" applyFont="1" applyBorder="1" applyAlignment="1">
      <alignment horizontal="center" vertical="center" textRotation="255"/>
    </xf>
    <xf numFmtId="0" fontId="5" fillId="0" borderId="38" xfId="1" applyFont="1" applyBorder="1" applyAlignment="1">
      <alignment horizontal="center" vertical="center"/>
    </xf>
    <xf numFmtId="0" fontId="7" fillId="0" borderId="79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8" fillId="0" borderId="79" xfId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0" fontId="8" fillId="0" borderId="80" xfId="1" applyFont="1" applyFill="1" applyBorder="1" applyAlignment="1">
      <alignment horizontal="center" vertical="center"/>
    </xf>
    <xf numFmtId="0" fontId="8" fillId="0" borderId="82" xfId="1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8" fillId="0" borderId="86" xfId="1" applyFont="1" applyFill="1" applyBorder="1" applyAlignment="1">
      <alignment horizontal="center" vertical="center"/>
    </xf>
    <xf numFmtId="0" fontId="8" fillId="0" borderId="36" xfId="1" applyFont="1" applyFill="1" applyBorder="1" applyAlignment="1">
      <alignment horizontal="center" vertical="center"/>
    </xf>
    <xf numFmtId="0" fontId="7" fillId="0" borderId="85" xfId="0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horizontal="center" vertical="center"/>
    </xf>
    <xf numFmtId="0" fontId="7" fillId="0" borderId="10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8" fillId="0" borderId="107" xfId="1" applyFont="1" applyFill="1" applyBorder="1" applyAlignment="1">
      <alignment horizontal="center" vertical="center"/>
    </xf>
    <xf numFmtId="0" fontId="8" fillId="0" borderId="108" xfId="1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45"/>
  <sheetViews>
    <sheetView tabSelected="1" zoomScale="90" zoomScaleNormal="90" workbookViewId="0">
      <selection activeCell="P9" sqref="P9"/>
    </sheetView>
  </sheetViews>
  <sheetFormatPr defaultRowHeight="16.5"/>
  <cols>
    <col min="1" max="1" width="4.5" style="44" customWidth="1"/>
    <col min="2" max="10" width="7.75" style="44" customWidth="1"/>
    <col min="11" max="11" width="4.375" style="44" customWidth="1"/>
    <col min="12" max="12" width="9" style="44"/>
    <col min="14" max="15" width="0" style="44" hidden="1" customWidth="1"/>
    <col min="16" max="16384" width="9" style="44"/>
  </cols>
  <sheetData>
    <row r="1" spans="1:15" ht="21.75" customHeight="1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N1" s="46" t="s">
        <v>18</v>
      </c>
      <c r="O1" s="46">
        <v>64330</v>
      </c>
    </row>
    <row r="2" spans="1:15" ht="21.75" customHeight="1" thickBot="1">
      <c r="A2" s="157" t="s">
        <v>298</v>
      </c>
      <c r="B2" s="157"/>
      <c r="C2" s="45"/>
      <c r="D2" s="45"/>
      <c r="E2" s="45"/>
      <c r="F2" s="45"/>
      <c r="G2" s="45"/>
      <c r="H2" s="45"/>
      <c r="I2" s="45"/>
      <c r="J2" s="45"/>
      <c r="K2" s="1" t="s">
        <v>16</v>
      </c>
      <c r="N2" s="46" t="s">
        <v>19</v>
      </c>
      <c r="O2" s="46">
        <v>64098</v>
      </c>
    </row>
    <row r="3" spans="1:15" ht="23.25" customHeight="1">
      <c r="A3" s="131" t="s">
        <v>1</v>
      </c>
      <c r="B3" s="133" t="s">
        <v>2</v>
      </c>
      <c r="C3" s="158" t="s">
        <v>3</v>
      </c>
      <c r="D3" s="159"/>
      <c r="E3" s="159"/>
      <c r="F3" s="159"/>
      <c r="G3" s="159"/>
      <c r="H3" s="159"/>
      <c r="I3" s="159"/>
      <c r="J3" s="160"/>
      <c r="K3" s="161" t="s">
        <v>4</v>
      </c>
      <c r="N3" s="46" t="s">
        <v>20</v>
      </c>
      <c r="O3" s="46">
        <v>64063</v>
      </c>
    </row>
    <row r="4" spans="1:15" ht="23.25" customHeight="1" thickBot="1">
      <c r="A4" s="132"/>
      <c r="B4" s="134"/>
      <c r="C4" s="140" t="s">
        <v>7</v>
      </c>
      <c r="D4" s="141"/>
      <c r="E4" s="141"/>
      <c r="F4" s="141"/>
      <c r="G4" s="141"/>
      <c r="H4" s="141"/>
      <c r="I4" s="141"/>
      <c r="J4" s="163"/>
      <c r="K4" s="162"/>
      <c r="N4" s="46" t="s">
        <v>21</v>
      </c>
      <c r="O4" s="46">
        <v>64906</v>
      </c>
    </row>
    <row r="5" spans="1:15" ht="29.25" customHeight="1" thickTop="1">
      <c r="A5" s="2">
        <v>1</v>
      </c>
      <c r="B5" s="3">
        <v>0.4861111111111111</v>
      </c>
      <c r="C5" s="4" t="s">
        <v>299</v>
      </c>
      <c r="D5" s="5">
        <v>63944</v>
      </c>
      <c r="E5" s="6" t="s">
        <v>300</v>
      </c>
      <c r="F5" s="5">
        <v>64063</v>
      </c>
      <c r="G5" s="6" t="s">
        <v>301</v>
      </c>
      <c r="H5" s="5">
        <v>63889</v>
      </c>
      <c r="I5" s="6" t="s">
        <v>302</v>
      </c>
      <c r="J5" s="5">
        <v>65042</v>
      </c>
      <c r="K5" s="143" t="s">
        <v>10</v>
      </c>
      <c r="N5" s="46" t="s">
        <v>22</v>
      </c>
      <c r="O5" s="46">
        <v>64167</v>
      </c>
    </row>
    <row r="6" spans="1:15" ht="29.25" customHeight="1">
      <c r="A6" s="8">
        <v>2</v>
      </c>
      <c r="B6" s="9">
        <v>0.4916666666666667</v>
      </c>
      <c r="C6" s="10" t="s">
        <v>303</v>
      </c>
      <c r="D6" s="11">
        <v>64213</v>
      </c>
      <c r="E6" s="12" t="s">
        <v>304</v>
      </c>
      <c r="F6" s="13">
        <v>63429</v>
      </c>
      <c r="G6" s="12" t="s">
        <v>305</v>
      </c>
      <c r="H6" s="13">
        <v>64167</v>
      </c>
      <c r="I6" s="10" t="s">
        <v>306</v>
      </c>
      <c r="J6" s="11">
        <v>63334</v>
      </c>
      <c r="K6" s="144"/>
      <c r="N6" s="46" t="s">
        <v>23</v>
      </c>
      <c r="O6" s="46">
        <v>63944</v>
      </c>
    </row>
    <row r="7" spans="1:15" ht="29.25" customHeight="1">
      <c r="A7" s="14">
        <v>3</v>
      </c>
      <c r="B7" s="15">
        <v>0.49722222222222201</v>
      </c>
      <c r="C7" s="10" t="s">
        <v>307</v>
      </c>
      <c r="D7" s="11">
        <v>64722</v>
      </c>
      <c r="E7" s="12" t="s">
        <v>308</v>
      </c>
      <c r="F7" s="13">
        <v>63959</v>
      </c>
      <c r="G7" s="10" t="s">
        <v>309</v>
      </c>
      <c r="H7" s="11">
        <v>64660</v>
      </c>
      <c r="I7" s="12" t="s">
        <v>310</v>
      </c>
      <c r="J7" s="11">
        <v>63250</v>
      </c>
      <c r="K7" s="144"/>
      <c r="N7" s="46" t="s">
        <v>24</v>
      </c>
      <c r="O7" s="46">
        <v>63250</v>
      </c>
    </row>
    <row r="8" spans="1:15" ht="29.25" customHeight="1">
      <c r="A8" s="14">
        <v>4</v>
      </c>
      <c r="B8" s="15">
        <v>0.50277777777777799</v>
      </c>
      <c r="C8" s="12" t="s">
        <v>311</v>
      </c>
      <c r="D8" s="13">
        <v>64906</v>
      </c>
      <c r="E8" s="10" t="s">
        <v>312</v>
      </c>
      <c r="F8" s="13">
        <v>63778</v>
      </c>
      <c r="G8" s="10" t="s">
        <v>313</v>
      </c>
      <c r="H8" s="11">
        <v>99999</v>
      </c>
      <c r="I8" s="12" t="s">
        <v>314</v>
      </c>
      <c r="J8" s="13">
        <v>64600</v>
      </c>
      <c r="K8" s="144"/>
      <c r="N8" s="46" t="s">
        <v>25</v>
      </c>
      <c r="O8" s="46">
        <v>63889</v>
      </c>
    </row>
    <row r="9" spans="1:15" ht="29.25" customHeight="1">
      <c r="A9" s="14">
        <v>5</v>
      </c>
      <c r="B9" s="15">
        <v>0.50833333333333397</v>
      </c>
      <c r="C9" s="12" t="s">
        <v>315</v>
      </c>
      <c r="D9" s="13">
        <v>64330</v>
      </c>
      <c r="E9" s="10" t="s">
        <v>316</v>
      </c>
      <c r="F9" s="11">
        <v>64668</v>
      </c>
      <c r="G9" s="12" t="s">
        <v>317</v>
      </c>
      <c r="H9" s="13">
        <v>65153</v>
      </c>
      <c r="I9" s="12" t="s">
        <v>318</v>
      </c>
      <c r="J9" s="13">
        <v>65112</v>
      </c>
      <c r="K9" s="144"/>
      <c r="N9" s="46" t="s">
        <v>26</v>
      </c>
      <c r="O9" s="46">
        <v>63429</v>
      </c>
    </row>
    <row r="10" spans="1:15" ht="29.25" customHeight="1">
      <c r="A10" s="14">
        <v>6</v>
      </c>
      <c r="B10" s="15">
        <v>0.51388888888888895</v>
      </c>
      <c r="C10" s="12"/>
      <c r="D10" s="13"/>
      <c r="E10" s="10"/>
      <c r="F10" s="11"/>
      <c r="G10" s="12"/>
      <c r="H10" s="13"/>
      <c r="I10" s="12"/>
      <c r="J10" s="13"/>
      <c r="K10" s="144"/>
      <c r="N10" s="46" t="s">
        <v>27</v>
      </c>
      <c r="O10" s="46">
        <v>64600</v>
      </c>
    </row>
    <row r="11" spans="1:15" ht="29.25" customHeight="1" thickBot="1">
      <c r="A11" s="16">
        <v>7</v>
      </c>
      <c r="B11" s="17">
        <v>0.51944444444444504</v>
      </c>
      <c r="C11" s="18" t="s">
        <v>319</v>
      </c>
      <c r="D11" s="19">
        <v>64720</v>
      </c>
      <c r="E11" s="20" t="s">
        <v>320</v>
      </c>
      <c r="F11" s="21">
        <v>65133</v>
      </c>
      <c r="G11" s="20" t="s">
        <v>321</v>
      </c>
      <c r="H11" s="21">
        <v>65142</v>
      </c>
      <c r="I11" s="18"/>
      <c r="J11" s="19"/>
      <c r="K11" s="145"/>
      <c r="N11" s="46" t="s">
        <v>28</v>
      </c>
      <c r="O11" s="46">
        <v>63778</v>
      </c>
    </row>
    <row r="12" spans="1:15" ht="29.25" customHeight="1">
      <c r="A12" s="22">
        <v>8</v>
      </c>
      <c r="B12" s="23">
        <v>0.52500000000000002</v>
      </c>
      <c r="C12" s="24" t="s">
        <v>361</v>
      </c>
      <c r="D12" s="25">
        <v>65116</v>
      </c>
      <c r="E12" s="26" t="s">
        <v>362</v>
      </c>
      <c r="F12" s="25">
        <v>63751</v>
      </c>
      <c r="G12" s="26" t="s">
        <v>363</v>
      </c>
      <c r="H12" s="27">
        <v>64905</v>
      </c>
      <c r="I12" s="26" t="s">
        <v>364</v>
      </c>
      <c r="J12" s="25">
        <v>63838</v>
      </c>
      <c r="K12" s="146" t="s">
        <v>13</v>
      </c>
      <c r="N12" s="46" t="s">
        <v>29</v>
      </c>
      <c r="O12" s="46">
        <v>63334</v>
      </c>
    </row>
    <row r="13" spans="1:15" ht="29.25" customHeight="1">
      <c r="A13" s="14">
        <v>9</v>
      </c>
      <c r="B13" s="15">
        <v>0.530555555555556</v>
      </c>
      <c r="C13" s="10" t="s">
        <v>365</v>
      </c>
      <c r="D13" s="11">
        <v>64641</v>
      </c>
      <c r="E13" s="12" t="s">
        <v>366</v>
      </c>
      <c r="F13" s="13">
        <v>64956</v>
      </c>
      <c r="G13" s="12" t="s">
        <v>367</v>
      </c>
      <c r="H13" s="13">
        <v>64342</v>
      </c>
      <c r="I13" s="10" t="s">
        <v>368</v>
      </c>
      <c r="J13" s="11">
        <v>64957</v>
      </c>
      <c r="K13" s="147"/>
      <c r="N13" s="46" t="s">
        <v>30</v>
      </c>
      <c r="O13" s="46">
        <v>65153</v>
      </c>
    </row>
    <row r="14" spans="1:15" ht="29.25" customHeight="1">
      <c r="A14" s="14">
        <v>10</v>
      </c>
      <c r="B14" s="15">
        <v>0.53611111111111098</v>
      </c>
      <c r="C14" s="10" t="s">
        <v>369</v>
      </c>
      <c r="D14" s="11">
        <v>64792</v>
      </c>
      <c r="E14" s="12" t="s">
        <v>370</v>
      </c>
      <c r="F14" s="13">
        <v>64208</v>
      </c>
      <c r="G14" s="12" t="s">
        <v>371</v>
      </c>
      <c r="H14" s="13">
        <v>63820</v>
      </c>
      <c r="I14" s="10" t="s">
        <v>372</v>
      </c>
      <c r="J14" s="11">
        <v>63788</v>
      </c>
      <c r="K14" s="147"/>
      <c r="N14" s="46" t="s">
        <v>31</v>
      </c>
      <c r="O14" s="46">
        <v>99999</v>
      </c>
    </row>
    <row r="15" spans="1:15" ht="29.25" customHeight="1">
      <c r="A15" s="14">
        <v>11</v>
      </c>
      <c r="B15" s="15">
        <v>0.54166666666666696</v>
      </c>
      <c r="C15" s="10" t="s">
        <v>373</v>
      </c>
      <c r="D15" s="11">
        <v>64930</v>
      </c>
      <c r="E15" s="12" t="s">
        <v>374</v>
      </c>
      <c r="F15" s="13">
        <v>64075</v>
      </c>
      <c r="G15" s="12" t="s">
        <v>375</v>
      </c>
      <c r="H15" s="13">
        <v>64187</v>
      </c>
      <c r="I15" s="10" t="s">
        <v>376</v>
      </c>
      <c r="J15" s="11">
        <v>65166</v>
      </c>
      <c r="K15" s="147"/>
      <c r="N15" s="46" t="s">
        <v>32</v>
      </c>
      <c r="O15" s="46">
        <v>65042</v>
      </c>
    </row>
    <row r="16" spans="1:15" ht="29.25" customHeight="1">
      <c r="A16" s="14">
        <v>12</v>
      </c>
      <c r="B16" s="15">
        <v>0.54722222222222305</v>
      </c>
      <c r="C16" s="10" t="s">
        <v>377</v>
      </c>
      <c r="D16" s="11">
        <v>64682</v>
      </c>
      <c r="E16" s="12" t="s">
        <v>378</v>
      </c>
      <c r="F16" s="13">
        <v>64816</v>
      </c>
      <c r="G16" s="12" t="s">
        <v>379</v>
      </c>
      <c r="H16" s="13">
        <v>65066</v>
      </c>
      <c r="I16" s="10" t="s">
        <v>380</v>
      </c>
      <c r="J16" s="11">
        <v>65111</v>
      </c>
      <c r="K16" s="147"/>
      <c r="N16" s="46" t="s">
        <v>33</v>
      </c>
      <c r="O16" s="46">
        <v>64660</v>
      </c>
    </row>
    <row r="17" spans="1:15" ht="29.25" customHeight="1" thickBot="1">
      <c r="A17" s="16">
        <v>13</v>
      </c>
      <c r="B17" s="17">
        <v>0.55277777777777803</v>
      </c>
      <c r="C17" s="18" t="s">
        <v>381</v>
      </c>
      <c r="D17" s="19">
        <v>64941</v>
      </c>
      <c r="E17" s="20" t="s">
        <v>382</v>
      </c>
      <c r="F17" s="21">
        <v>64989</v>
      </c>
      <c r="G17" s="20" t="s">
        <v>383</v>
      </c>
      <c r="H17" s="21">
        <v>64731</v>
      </c>
      <c r="I17" s="18" t="s">
        <v>384</v>
      </c>
      <c r="J17" s="19">
        <v>64865</v>
      </c>
      <c r="K17" s="148"/>
      <c r="N17" s="46" t="s">
        <v>34</v>
      </c>
      <c r="O17" s="46">
        <v>63959</v>
      </c>
    </row>
    <row r="18" spans="1:15" ht="29.25" customHeight="1">
      <c r="A18" s="28">
        <v>14</v>
      </c>
      <c r="B18" s="29">
        <v>0.55833333333333401</v>
      </c>
      <c r="C18" s="30" t="s">
        <v>508</v>
      </c>
      <c r="D18" s="31">
        <f t="shared" ref="D18:D25" si="0">IFERROR(VLOOKUP(C18,$N:$O,2,FALSE),"")</f>
        <v>64305</v>
      </c>
      <c r="E18" s="32" t="s">
        <v>509</v>
      </c>
      <c r="F18" s="33">
        <f t="shared" ref="F18:F25" si="1">IFERROR(VLOOKUP(E18,$N:$O,2,FALSE),"")</f>
        <v>64622</v>
      </c>
      <c r="G18" s="32" t="s">
        <v>510</v>
      </c>
      <c r="H18" s="33">
        <f t="shared" ref="H18:H25" si="2">IFERROR(VLOOKUP(G18,$N:$O,2,FALSE),"")</f>
        <v>64615</v>
      </c>
      <c r="I18" s="30" t="s">
        <v>511</v>
      </c>
      <c r="J18" s="31">
        <f t="shared" ref="J18:J25" si="3">IFERROR(VLOOKUP(I18,$N:$O,2,FALSE),"")</f>
        <v>64768</v>
      </c>
      <c r="K18" s="149" t="s">
        <v>15</v>
      </c>
      <c r="N18" s="46" t="s">
        <v>35</v>
      </c>
      <c r="O18" s="46">
        <v>64722</v>
      </c>
    </row>
    <row r="19" spans="1:15" ht="29.25" customHeight="1">
      <c r="A19" s="14">
        <v>15</v>
      </c>
      <c r="B19" s="15">
        <v>0.56388888888888899</v>
      </c>
      <c r="C19" s="10" t="s">
        <v>512</v>
      </c>
      <c r="D19" s="11">
        <f t="shared" si="0"/>
        <v>64822</v>
      </c>
      <c r="E19" s="12" t="s">
        <v>513</v>
      </c>
      <c r="F19" s="13">
        <f t="shared" si="1"/>
        <v>65035</v>
      </c>
      <c r="G19" s="12" t="s">
        <v>514</v>
      </c>
      <c r="H19" s="13">
        <f t="shared" si="2"/>
        <v>64782</v>
      </c>
      <c r="I19" s="10" t="s">
        <v>515</v>
      </c>
      <c r="J19" s="11">
        <f t="shared" si="3"/>
        <v>64621</v>
      </c>
      <c r="K19" s="150"/>
      <c r="N19" s="46" t="s">
        <v>36</v>
      </c>
      <c r="O19" s="46">
        <v>64213</v>
      </c>
    </row>
    <row r="20" spans="1:15" ht="29.25" customHeight="1">
      <c r="A20" s="14">
        <v>16</v>
      </c>
      <c r="B20" s="15">
        <v>0.56944444444444497</v>
      </c>
      <c r="C20" s="10" t="s">
        <v>516</v>
      </c>
      <c r="D20" s="11">
        <f t="shared" si="0"/>
        <v>64953</v>
      </c>
      <c r="E20" s="12" t="s">
        <v>517</v>
      </c>
      <c r="F20" s="13">
        <f t="shared" si="1"/>
        <v>65134</v>
      </c>
      <c r="G20" s="12" t="s">
        <v>518</v>
      </c>
      <c r="H20" s="13">
        <f t="shared" si="2"/>
        <v>64916</v>
      </c>
      <c r="I20" s="10" t="s">
        <v>519</v>
      </c>
      <c r="J20" s="11">
        <f t="shared" si="3"/>
        <v>64096</v>
      </c>
      <c r="K20" s="150"/>
      <c r="N20" s="46" t="s">
        <v>37</v>
      </c>
      <c r="O20" s="46">
        <v>64720</v>
      </c>
    </row>
    <row r="21" spans="1:15" ht="29.25" customHeight="1">
      <c r="A21" s="14">
        <v>17</v>
      </c>
      <c r="B21" s="15">
        <v>0.57500000000000095</v>
      </c>
      <c r="C21" s="10" t="s">
        <v>520</v>
      </c>
      <c r="D21" s="11">
        <f t="shared" si="0"/>
        <v>64912</v>
      </c>
      <c r="E21" s="12" t="s">
        <v>521</v>
      </c>
      <c r="F21" s="13">
        <f t="shared" si="1"/>
        <v>65007</v>
      </c>
      <c r="G21" s="12" t="s">
        <v>522</v>
      </c>
      <c r="H21" s="13">
        <f t="shared" si="2"/>
        <v>64985</v>
      </c>
      <c r="I21" s="10" t="s">
        <v>523</v>
      </c>
      <c r="J21" s="11">
        <f t="shared" si="3"/>
        <v>65034</v>
      </c>
      <c r="K21" s="150"/>
      <c r="N21" s="46" t="s">
        <v>38</v>
      </c>
      <c r="O21" s="46">
        <v>65133</v>
      </c>
    </row>
    <row r="22" spans="1:15" ht="29.25" customHeight="1">
      <c r="A22" s="14">
        <v>18</v>
      </c>
      <c r="B22" s="15">
        <v>0.58055555555555605</v>
      </c>
      <c r="C22" s="10" t="s">
        <v>524</v>
      </c>
      <c r="D22" s="11">
        <f t="shared" si="0"/>
        <v>65004</v>
      </c>
      <c r="E22" s="12" t="s">
        <v>525</v>
      </c>
      <c r="F22" s="13">
        <f t="shared" si="1"/>
        <v>64689</v>
      </c>
      <c r="G22" s="12" t="s">
        <v>526</v>
      </c>
      <c r="H22" s="13">
        <f t="shared" si="2"/>
        <v>64859</v>
      </c>
      <c r="I22" s="10" t="s">
        <v>527</v>
      </c>
      <c r="J22" s="11">
        <f t="shared" si="3"/>
        <v>65018</v>
      </c>
      <c r="K22" s="150"/>
      <c r="N22" s="46" t="s">
        <v>39</v>
      </c>
      <c r="O22" s="46">
        <v>65112</v>
      </c>
    </row>
    <row r="23" spans="1:15" ht="29.25" customHeight="1">
      <c r="A23" s="14">
        <v>19</v>
      </c>
      <c r="B23" s="15">
        <v>0.58611111111111203</v>
      </c>
      <c r="C23" s="10" t="s">
        <v>528</v>
      </c>
      <c r="D23" s="11">
        <f t="shared" si="0"/>
        <v>65158</v>
      </c>
      <c r="E23" s="12" t="s">
        <v>529</v>
      </c>
      <c r="F23" s="13">
        <f t="shared" si="1"/>
        <v>65202</v>
      </c>
      <c r="G23" s="12" t="s">
        <v>530</v>
      </c>
      <c r="H23" s="13">
        <f t="shared" si="2"/>
        <v>65183</v>
      </c>
      <c r="I23" s="10" t="s">
        <v>531</v>
      </c>
      <c r="J23" s="11">
        <f t="shared" si="3"/>
        <v>65045</v>
      </c>
      <c r="K23" s="150"/>
      <c r="N23" s="46" t="s">
        <v>40</v>
      </c>
      <c r="O23" s="46">
        <v>65142</v>
      </c>
    </row>
    <row r="24" spans="1:15" ht="29.25" customHeight="1">
      <c r="A24" s="14">
        <v>20</v>
      </c>
      <c r="B24" s="15">
        <v>0.59166666666666701</v>
      </c>
      <c r="C24" s="120" t="s">
        <v>532</v>
      </c>
      <c r="D24" s="13">
        <f t="shared" si="0"/>
        <v>64975</v>
      </c>
      <c r="E24" s="12" t="s">
        <v>533</v>
      </c>
      <c r="F24" s="13">
        <f t="shared" si="1"/>
        <v>65108</v>
      </c>
      <c r="G24" s="12" t="s">
        <v>534</v>
      </c>
      <c r="H24" s="13">
        <f t="shared" si="2"/>
        <v>65079</v>
      </c>
      <c r="I24" s="10" t="s">
        <v>535</v>
      </c>
      <c r="J24" s="11">
        <f t="shared" si="3"/>
        <v>64875</v>
      </c>
      <c r="K24" s="150"/>
      <c r="N24" s="46" t="s">
        <v>41</v>
      </c>
      <c r="O24" s="46">
        <v>64375</v>
      </c>
    </row>
    <row r="25" spans="1:15" ht="29.25" customHeight="1" thickBot="1">
      <c r="A25" s="16">
        <v>21</v>
      </c>
      <c r="B25" s="17">
        <v>0.59722222222222299</v>
      </c>
      <c r="C25" s="34" t="s">
        <v>536</v>
      </c>
      <c r="D25" s="19">
        <f t="shared" si="0"/>
        <v>65008</v>
      </c>
      <c r="E25" s="20" t="s">
        <v>537</v>
      </c>
      <c r="F25" s="21">
        <f t="shared" si="1"/>
        <v>64910</v>
      </c>
      <c r="G25" s="20" t="s">
        <v>538</v>
      </c>
      <c r="H25" s="21">
        <f t="shared" si="2"/>
        <v>65125</v>
      </c>
      <c r="I25" s="18" t="s">
        <v>539</v>
      </c>
      <c r="J25" s="21">
        <f t="shared" si="3"/>
        <v>65089</v>
      </c>
      <c r="K25" s="151"/>
      <c r="N25" s="46" t="s">
        <v>42</v>
      </c>
      <c r="O25" s="46">
        <v>65165</v>
      </c>
    </row>
    <row r="26" spans="1:15" ht="23.25" customHeight="1">
      <c r="A26" s="131" t="s">
        <v>1</v>
      </c>
      <c r="B26" s="133" t="s">
        <v>2</v>
      </c>
      <c r="C26" s="152" t="s">
        <v>5</v>
      </c>
      <c r="D26" s="153"/>
      <c r="E26" s="153"/>
      <c r="F26" s="153"/>
      <c r="G26" s="153"/>
      <c r="H26" s="153"/>
      <c r="I26" s="153"/>
      <c r="J26" s="154"/>
      <c r="K26" s="138" t="s">
        <v>4</v>
      </c>
      <c r="N26" s="46" t="s">
        <v>43</v>
      </c>
      <c r="O26" s="46">
        <v>64668</v>
      </c>
    </row>
    <row r="27" spans="1:15" ht="23.25" customHeight="1" thickBot="1">
      <c r="A27" s="132"/>
      <c r="B27" s="134"/>
      <c r="C27" s="155" t="s">
        <v>8</v>
      </c>
      <c r="D27" s="141"/>
      <c r="E27" s="141"/>
      <c r="F27" s="141"/>
      <c r="G27" s="141"/>
      <c r="H27" s="141"/>
      <c r="I27" s="141"/>
      <c r="J27" s="142"/>
      <c r="K27" s="139"/>
      <c r="N27" s="46" t="s">
        <v>44</v>
      </c>
      <c r="O27" s="46">
        <v>63838</v>
      </c>
    </row>
    <row r="28" spans="1:15" ht="27.75" customHeight="1" thickTop="1">
      <c r="A28" s="2">
        <v>1</v>
      </c>
      <c r="B28" s="3">
        <v>0.4861111111111111</v>
      </c>
      <c r="C28" s="6" t="s">
        <v>322</v>
      </c>
      <c r="D28" s="5">
        <v>64436</v>
      </c>
      <c r="E28" s="6" t="s">
        <v>323</v>
      </c>
      <c r="F28" s="7">
        <v>64695</v>
      </c>
      <c r="G28" s="4" t="s">
        <v>324</v>
      </c>
      <c r="H28" s="7">
        <v>65014</v>
      </c>
      <c r="I28" s="6" t="s">
        <v>325</v>
      </c>
      <c r="J28" s="5">
        <v>64745</v>
      </c>
      <c r="K28" s="125" t="s">
        <v>11</v>
      </c>
      <c r="N28" s="46" t="s">
        <v>45</v>
      </c>
      <c r="O28" s="46">
        <v>64905</v>
      </c>
    </row>
    <row r="29" spans="1:15" ht="27.75" customHeight="1">
      <c r="A29" s="8">
        <v>2</v>
      </c>
      <c r="B29" s="9">
        <v>0.4916666666666667</v>
      </c>
      <c r="C29" s="12" t="s">
        <v>326</v>
      </c>
      <c r="D29" s="11">
        <v>64593</v>
      </c>
      <c r="E29" s="12" t="s">
        <v>327</v>
      </c>
      <c r="F29" s="13">
        <v>64650</v>
      </c>
      <c r="G29" s="12" t="s">
        <v>328</v>
      </c>
      <c r="H29" s="13">
        <v>64999</v>
      </c>
      <c r="I29" s="10" t="s">
        <v>329</v>
      </c>
      <c r="J29" s="13">
        <v>64612</v>
      </c>
      <c r="K29" s="126"/>
      <c r="N29" s="46" t="s">
        <v>46</v>
      </c>
      <c r="O29" s="46">
        <v>64208</v>
      </c>
    </row>
    <row r="30" spans="1:15" ht="27.75" customHeight="1">
      <c r="A30" s="14">
        <v>3</v>
      </c>
      <c r="B30" s="15">
        <v>0.49722222222222201</v>
      </c>
      <c r="C30" s="12" t="s">
        <v>330</v>
      </c>
      <c r="D30" s="11">
        <v>64761</v>
      </c>
      <c r="E30" s="12" t="s">
        <v>331</v>
      </c>
      <c r="F30" s="13">
        <v>63799</v>
      </c>
      <c r="G30" s="12" t="s">
        <v>332</v>
      </c>
      <c r="H30" s="13">
        <v>64645</v>
      </c>
      <c r="I30" s="10" t="s">
        <v>333</v>
      </c>
      <c r="J30" s="11">
        <v>64533</v>
      </c>
      <c r="K30" s="126"/>
      <c r="N30" s="46" t="s">
        <v>47</v>
      </c>
      <c r="O30" s="46">
        <v>63751</v>
      </c>
    </row>
    <row r="31" spans="1:15" ht="27.75" customHeight="1">
      <c r="A31" s="14">
        <v>4</v>
      </c>
      <c r="B31" s="15">
        <v>0.50277777777777799</v>
      </c>
      <c r="C31" s="12" t="s">
        <v>334</v>
      </c>
      <c r="D31" s="11">
        <v>64851</v>
      </c>
      <c r="E31" s="12" t="s">
        <v>335</v>
      </c>
      <c r="F31" s="13">
        <v>64143</v>
      </c>
      <c r="G31" s="12" t="s">
        <v>336</v>
      </c>
      <c r="H31" s="13">
        <v>64424</v>
      </c>
      <c r="I31" s="10" t="s">
        <v>337</v>
      </c>
      <c r="J31" s="11">
        <v>64692</v>
      </c>
      <c r="K31" s="126"/>
      <c r="N31" s="46" t="s">
        <v>48</v>
      </c>
      <c r="O31" s="46">
        <v>65166</v>
      </c>
    </row>
    <row r="32" spans="1:15" ht="27.75" customHeight="1">
      <c r="A32" s="14">
        <v>5</v>
      </c>
      <c r="B32" s="15">
        <v>0.50833333333333397</v>
      </c>
      <c r="C32" s="12" t="s">
        <v>338</v>
      </c>
      <c r="D32" s="11">
        <v>64828</v>
      </c>
      <c r="E32" s="12" t="s">
        <v>339</v>
      </c>
      <c r="F32" s="13">
        <v>64773</v>
      </c>
      <c r="G32" s="10" t="s">
        <v>340</v>
      </c>
      <c r="H32" s="13">
        <v>64501</v>
      </c>
      <c r="I32" s="10" t="s">
        <v>341</v>
      </c>
      <c r="J32" s="13">
        <v>65164</v>
      </c>
      <c r="K32" s="126"/>
      <c r="N32" s="46" t="s">
        <v>49</v>
      </c>
      <c r="O32" s="46">
        <v>65116</v>
      </c>
    </row>
    <row r="33" spans="1:19" ht="27.75" customHeight="1">
      <c r="A33" s="14">
        <v>6</v>
      </c>
      <c r="B33" s="15">
        <v>0.51388888888888895</v>
      </c>
      <c r="C33" s="12" t="s">
        <v>342</v>
      </c>
      <c r="D33" s="11">
        <v>65037</v>
      </c>
      <c r="E33" s="12" t="s">
        <v>343</v>
      </c>
      <c r="F33" s="13">
        <v>64636</v>
      </c>
      <c r="G33" s="12" t="s">
        <v>344</v>
      </c>
      <c r="H33" s="13">
        <v>64789</v>
      </c>
      <c r="I33" s="10" t="s">
        <v>345</v>
      </c>
      <c r="J33" s="13">
        <v>64508</v>
      </c>
      <c r="K33" s="126"/>
      <c r="N33" s="46" t="s">
        <v>50</v>
      </c>
      <c r="O33" s="46">
        <v>64342</v>
      </c>
    </row>
    <row r="34" spans="1:19" ht="27.75" customHeight="1">
      <c r="A34" s="8">
        <v>7</v>
      </c>
      <c r="B34" s="9">
        <v>0.51944444444444504</v>
      </c>
      <c r="C34" s="12" t="s">
        <v>346</v>
      </c>
      <c r="D34" s="11">
        <v>64841</v>
      </c>
      <c r="E34" s="12" t="s">
        <v>347</v>
      </c>
      <c r="F34" s="13">
        <v>65046</v>
      </c>
      <c r="G34" s="12" t="s">
        <v>348</v>
      </c>
      <c r="H34" s="13">
        <v>64836</v>
      </c>
      <c r="I34" s="10" t="s">
        <v>349</v>
      </c>
      <c r="J34" s="13">
        <v>64929</v>
      </c>
      <c r="K34" s="126"/>
      <c r="N34" s="46" t="s">
        <v>51</v>
      </c>
      <c r="O34" s="46">
        <v>64641</v>
      </c>
    </row>
    <row r="35" spans="1:19" ht="27.75" customHeight="1">
      <c r="A35" s="14">
        <v>8</v>
      </c>
      <c r="B35" s="15">
        <v>0.52500000000000002</v>
      </c>
      <c r="C35" s="12" t="s">
        <v>350</v>
      </c>
      <c r="D35" s="11">
        <v>64712</v>
      </c>
      <c r="E35" s="12" t="s">
        <v>351</v>
      </c>
      <c r="F35" s="13">
        <v>65157</v>
      </c>
      <c r="G35" s="12" t="s">
        <v>352</v>
      </c>
      <c r="H35" s="13">
        <v>64840</v>
      </c>
      <c r="I35" s="10" t="s">
        <v>353</v>
      </c>
      <c r="J35" s="13">
        <v>65143</v>
      </c>
      <c r="K35" s="126"/>
      <c r="N35" s="46" t="s">
        <v>52</v>
      </c>
      <c r="O35" s="46">
        <v>64792</v>
      </c>
    </row>
    <row r="36" spans="1:19" ht="27.75" customHeight="1">
      <c r="A36" s="14">
        <v>9</v>
      </c>
      <c r="B36" s="15">
        <v>0.530555555555556</v>
      </c>
      <c r="C36" s="12" t="s">
        <v>354</v>
      </c>
      <c r="D36" s="11">
        <v>64990</v>
      </c>
      <c r="E36" s="12" t="s">
        <v>355</v>
      </c>
      <c r="F36" s="13">
        <v>65063</v>
      </c>
      <c r="G36" s="12" t="s">
        <v>356</v>
      </c>
      <c r="H36" s="13">
        <v>65119</v>
      </c>
      <c r="I36" s="10" t="s">
        <v>357</v>
      </c>
      <c r="J36" s="13">
        <v>64923</v>
      </c>
      <c r="K36" s="126"/>
      <c r="N36" s="46" t="s">
        <v>53</v>
      </c>
      <c r="O36" s="46">
        <v>64816</v>
      </c>
    </row>
    <row r="37" spans="1:19" ht="27.75" customHeight="1" thickBot="1">
      <c r="A37" s="14">
        <v>10</v>
      </c>
      <c r="B37" s="15">
        <v>0.53611111111111098</v>
      </c>
      <c r="C37" s="35" t="s">
        <v>358</v>
      </c>
      <c r="D37" s="36">
        <v>65060</v>
      </c>
      <c r="E37" s="35" t="s">
        <v>359</v>
      </c>
      <c r="F37" s="37">
        <v>65081</v>
      </c>
      <c r="G37" s="35" t="s">
        <v>360</v>
      </c>
      <c r="H37" s="37">
        <v>65126</v>
      </c>
      <c r="I37" s="38"/>
      <c r="J37" s="37"/>
      <c r="K37" s="127"/>
      <c r="N37" s="46" t="s">
        <v>54</v>
      </c>
      <c r="O37" s="46">
        <v>64187</v>
      </c>
    </row>
    <row r="38" spans="1:19" ht="27.75" customHeight="1">
      <c r="A38" s="14">
        <v>11</v>
      </c>
      <c r="B38" s="15">
        <v>0.54166666666666696</v>
      </c>
      <c r="C38" s="26" t="s">
        <v>461</v>
      </c>
      <c r="D38" s="25">
        <f t="shared" ref="D38:D49" si="4">IFERROR(VLOOKUP(C38,$N:$O,2,FALSE),"")</f>
        <v>64654</v>
      </c>
      <c r="E38" s="26" t="s">
        <v>462</v>
      </c>
      <c r="F38" s="27">
        <f t="shared" ref="F38:F49" si="5">IFERROR(VLOOKUP(E38,$N:$O,2,FALSE),"")</f>
        <v>64022</v>
      </c>
      <c r="G38" s="26" t="s">
        <v>463</v>
      </c>
      <c r="H38" s="27">
        <f t="shared" ref="H38:H49" si="6">IFERROR(VLOOKUP(G38,$N:$O,2,FALSE),"")</f>
        <v>64809</v>
      </c>
      <c r="I38" s="26" t="s">
        <v>464</v>
      </c>
      <c r="J38" s="27">
        <f t="shared" ref="J38:J49" si="7">IFERROR(VLOOKUP(I38,$N:$O,2,FALSE),"")</f>
        <v>64356</v>
      </c>
      <c r="K38" s="128" t="s">
        <v>14</v>
      </c>
      <c r="N38" s="46" t="s">
        <v>55</v>
      </c>
      <c r="O38" s="46">
        <v>63820</v>
      </c>
    </row>
    <row r="39" spans="1:19" ht="27.75" customHeight="1">
      <c r="A39" s="14">
        <v>12</v>
      </c>
      <c r="B39" s="15">
        <v>0.54722222222222305</v>
      </c>
      <c r="C39" s="12" t="s">
        <v>465</v>
      </c>
      <c r="D39" s="11">
        <f t="shared" si="4"/>
        <v>63831</v>
      </c>
      <c r="E39" s="12" t="s">
        <v>466</v>
      </c>
      <c r="F39" s="13">
        <f t="shared" si="5"/>
        <v>64111</v>
      </c>
      <c r="G39" s="12" t="s">
        <v>467</v>
      </c>
      <c r="H39" s="13">
        <f t="shared" si="6"/>
        <v>64743</v>
      </c>
      <c r="I39" s="10" t="s">
        <v>468</v>
      </c>
      <c r="J39" s="13">
        <f t="shared" si="7"/>
        <v>64544</v>
      </c>
      <c r="K39" s="129"/>
      <c r="N39" s="46" t="s">
        <v>56</v>
      </c>
      <c r="O39" s="46">
        <v>64731</v>
      </c>
    </row>
    <row r="40" spans="1:19" ht="27.75" customHeight="1">
      <c r="A40" s="14">
        <v>13</v>
      </c>
      <c r="B40" s="15">
        <v>0.55277777777777803</v>
      </c>
      <c r="C40" s="12" t="s">
        <v>469</v>
      </c>
      <c r="D40" s="11">
        <f t="shared" si="4"/>
        <v>64026</v>
      </c>
      <c r="E40" s="12" t="s">
        <v>470</v>
      </c>
      <c r="F40" s="13">
        <f t="shared" si="5"/>
        <v>64942</v>
      </c>
      <c r="G40" s="12" t="s">
        <v>471</v>
      </c>
      <c r="H40" s="13">
        <f t="shared" si="6"/>
        <v>64316</v>
      </c>
      <c r="I40" s="10" t="s">
        <v>472</v>
      </c>
      <c r="J40" s="13">
        <f t="shared" si="7"/>
        <v>64818</v>
      </c>
      <c r="K40" s="129"/>
      <c r="N40" s="46" t="s">
        <v>57</v>
      </c>
      <c r="O40" s="46">
        <v>64989</v>
      </c>
    </row>
    <row r="41" spans="1:19" ht="27.75" customHeight="1">
      <c r="A41" s="28">
        <v>14</v>
      </c>
      <c r="B41" s="29">
        <v>0.55833333333333401</v>
      </c>
      <c r="C41" s="12" t="s">
        <v>473</v>
      </c>
      <c r="D41" s="11">
        <f t="shared" si="4"/>
        <v>64135</v>
      </c>
      <c r="E41" s="12" t="s">
        <v>474</v>
      </c>
      <c r="F41" s="13">
        <f t="shared" si="5"/>
        <v>64505</v>
      </c>
      <c r="G41" s="12" t="s">
        <v>475</v>
      </c>
      <c r="H41" s="13">
        <f t="shared" si="6"/>
        <v>64563</v>
      </c>
      <c r="I41" s="10" t="s">
        <v>476</v>
      </c>
      <c r="J41" s="13">
        <f t="shared" si="7"/>
        <v>64737</v>
      </c>
      <c r="K41" s="129"/>
      <c r="N41" s="46" t="s">
        <v>58</v>
      </c>
      <c r="O41" s="46">
        <v>64865</v>
      </c>
    </row>
    <row r="42" spans="1:19" ht="27.75" customHeight="1">
      <c r="A42" s="14">
        <v>15</v>
      </c>
      <c r="B42" s="15">
        <v>0.56388888888888899</v>
      </c>
      <c r="C42" s="12" t="s">
        <v>477</v>
      </c>
      <c r="D42" s="11">
        <f t="shared" si="4"/>
        <v>64863</v>
      </c>
      <c r="E42" s="12" t="s">
        <v>478</v>
      </c>
      <c r="F42" s="13">
        <f t="shared" si="5"/>
        <v>64287</v>
      </c>
      <c r="G42" s="12" t="s">
        <v>479</v>
      </c>
      <c r="H42" s="13">
        <f t="shared" si="6"/>
        <v>64472</v>
      </c>
      <c r="I42" s="10" t="s">
        <v>480</v>
      </c>
      <c r="J42" s="13">
        <f t="shared" si="7"/>
        <v>64463</v>
      </c>
      <c r="K42" s="129"/>
      <c r="N42" s="46" t="s">
        <v>59</v>
      </c>
      <c r="O42" s="46">
        <v>65066</v>
      </c>
    </row>
    <row r="43" spans="1:19" ht="27.75" customHeight="1">
      <c r="A43" s="14">
        <v>16</v>
      </c>
      <c r="B43" s="15">
        <v>0.56944444444444497</v>
      </c>
      <c r="C43" s="32" t="s">
        <v>481</v>
      </c>
      <c r="D43" s="31">
        <f t="shared" si="4"/>
        <v>64066</v>
      </c>
      <c r="E43" s="32" t="s">
        <v>482</v>
      </c>
      <c r="F43" s="33">
        <f t="shared" si="5"/>
        <v>64491</v>
      </c>
      <c r="G43" s="32" t="s">
        <v>483</v>
      </c>
      <c r="H43" s="33">
        <f t="shared" si="6"/>
        <v>64726</v>
      </c>
      <c r="I43" s="32" t="s">
        <v>484</v>
      </c>
      <c r="J43" s="31">
        <f t="shared" si="7"/>
        <v>65145</v>
      </c>
      <c r="K43" s="129"/>
      <c r="N43" s="46" t="s">
        <v>60</v>
      </c>
      <c r="O43" s="46">
        <v>64957</v>
      </c>
    </row>
    <row r="44" spans="1:19" ht="27.75" customHeight="1">
      <c r="A44" s="14">
        <v>17</v>
      </c>
      <c r="B44" s="15">
        <v>0.57500000000000095</v>
      </c>
      <c r="C44" s="12" t="s">
        <v>485</v>
      </c>
      <c r="D44" s="11">
        <f t="shared" si="4"/>
        <v>64227</v>
      </c>
      <c r="E44" s="12" t="s">
        <v>486</v>
      </c>
      <c r="F44" s="13">
        <f t="shared" si="5"/>
        <v>64052</v>
      </c>
      <c r="G44" s="12" t="s">
        <v>487</v>
      </c>
      <c r="H44" s="13">
        <f t="shared" si="6"/>
        <v>64952</v>
      </c>
      <c r="I44" s="10" t="s">
        <v>488</v>
      </c>
      <c r="J44" s="13">
        <f t="shared" si="7"/>
        <v>64594</v>
      </c>
      <c r="K44" s="129"/>
      <c r="N44" s="46" t="s">
        <v>61</v>
      </c>
      <c r="O44" s="46">
        <v>65111</v>
      </c>
    </row>
    <row r="45" spans="1:19" ht="27.75" customHeight="1">
      <c r="A45" s="14">
        <v>18</v>
      </c>
      <c r="B45" s="15">
        <v>0.58055555555555605</v>
      </c>
      <c r="C45" s="12" t="s">
        <v>489</v>
      </c>
      <c r="D45" s="11">
        <f t="shared" si="4"/>
        <v>64675</v>
      </c>
      <c r="E45" s="12" t="s">
        <v>490</v>
      </c>
      <c r="F45" s="13">
        <f t="shared" si="5"/>
        <v>65000</v>
      </c>
      <c r="G45" s="12" t="s">
        <v>491</v>
      </c>
      <c r="H45" s="13">
        <f t="shared" si="6"/>
        <v>63664</v>
      </c>
      <c r="I45" s="10" t="s">
        <v>492</v>
      </c>
      <c r="J45" s="13">
        <f t="shared" si="7"/>
        <v>64295</v>
      </c>
      <c r="K45" s="129"/>
      <c r="N45" s="46" t="s">
        <v>62</v>
      </c>
      <c r="O45" s="46">
        <v>64941</v>
      </c>
      <c r="S45" s="44">
        <f>19*4</f>
        <v>76</v>
      </c>
    </row>
    <row r="46" spans="1:19" ht="27.75" customHeight="1">
      <c r="A46" s="14">
        <v>19</v>
      </c>
      <c r="B46" s="15">
        <v>0.58611111111111203</v>
      </c>
      <c r="C46" s="12" t="s">
        <v>493</v>
      </c>
      <c r="D46" s="11">
        <f t="shared" si="4"/>
        <v>64969</v>
      </c>
      <c r="E46" s="12" t="s">
        <v>494</v>
      </c>
      <c r="F46" s="13">
        <f t="shared" si="5"/>
        <v>64608</v>
      </c>
      <c r="G46" s="12" t="s">
        <v>495</v>
      </c>
      <c r="H46" s="13">
        <f t="shared" si="6"/>
        <v>64839</v>
      </c>
      <c r="I46" s="10" t="s">
        <v>496</v>
      </c>
      <c r="J46" s="13">
        <f t="shared" si="7"/>
        <v>65022</v>
      </c>
      <c r="K46" s="129"/>
      <c r="N46" s="46" t="s">
        <v>63</v>
      </c>
      <c r="O46" s="46">
        <v>64930</v>
      </c>
    </row>
    <row r="47" spans="1:19" ht="27.75" customHeight="1">
      <c r="A47" s="14">
        <v>20</v>
      </c>
      <c r="B47" s="15">
        <v>0.59166666666666701</v>
      </c>
      <c r="C47" s="12" t="s">
        <v>497</v>
      </c>
      <c r="D47" s="11">
        <f t="shared" si="4"/>
        <v>65160</v>
      </c>
      <c r="E47" s="12" t="s">
        <v>498</v>
      </c>
      <c r="F47" s="13">
        <f t="shared" si="5"/>
        <v>65163</v>
      </c>
      <c r="G47" s="12" t="s">
        <v>499</v>
      </c>
      <c r="H47" s="13">
        <f t="shared" si="6"/>
        <v>65062</v>
      </c>
      <c r="I47" s="10" t="s">
        <v>500</v>
      </c>
      <c r="J47" s="13">
        <f t="shared" si="7"/>
        <v>65117</v>
      </c>
      <c r="K47" s="129"/>
      <c r="N47" s="46" t="s">
        <v>64</v>
      </c>
      <c r="O47" s="46">
        <v>64075</v>
      </c>
    </row>
    <row r="48" spans="1:19" ht="27.75" customHeight="1">
      <c r="A48" s="14">
        <v>21</v>
      </c>
      <c r="B48" s="15">
        <v>0.59722222222222299</v>
      </c>
      <c r="C48" s="35" t="s">
        <v>501</v>
      </c>
      <c r="D48" s="36">
        <f t="shared" si="4"/>
        <v>64948</v>
      </c>
      <c r="E48" s="35" t="s">
        <v>502</v>
      </c>
      <c r="F48" s="37">
        <f t="shared" si="5"/>
        <v>64856</v>
      </c>
      <c r="G48" s="35" t="s">
        <v>503</v>
      </c>
      <c r="H48" s="37">
        <f t="shared" si="6"/>
        <v>64979</v>
      </c>
      <c r="I48" s="38" t="s">
        <v>504</v>
      </c>
      <c r="J48" s="37">
        <f t="shared" si="7"/>
        <v>65135</v>
      </c>
      <c r="K48" s="129"/>
      <c r="N48" s="46" t="s">
        <v>65</v>
      </c>
      <c r="O48" s="46">
        <v>64682</v>
      </c>
    </row>
    <row r="49" spans="1:15" ht="27.75" customHeight="1" thickBot="1">
      <c r="A49" s="39">
        <v>22</v>
      </c>
      <c r="B49" s="40">
        <v>0.60277777777777797</v>
      </c>
      <c r="C49" s="20" t="s">
        <v>505</v>
      </c>
      <c r="D49" s="19">
        <f t="shared" si="4"/>
        <v>65155</v>
      </c>
      <c r="E49" s="20" t="s">
        <v>506</v>
      </c>
      <c r="F49" s="21">
        <f t="shared" si="5"/>
        <v>65099</v>
      </c>
      <c r="G49" s="20" t="s">
        <v>507</v>
      </c>
      <c r="H49" s="21">
        <f t="shared" si="6"/>
        <v>65094</v>
      </c>
      <c r="I49" s="18"/>
      <c r="J49" s="21" t="str">
        <f t="shared" si="7"/>
        <v/>
      </c>
      <c r="K49" s="130"/>
      <c r="N49" s="46" t="s">
        <v>66</v>
      </c>
      <c r="O49" s="46">
        <v>64956</v>
      </c>
    </row>
    <row r="50" spans="1:15" ht="23.25" customHeight="1">
      <c r="A50" s="131" t="s">
        <v>1</v>
      </c>
      <c r="B50" s="133" t="s">
        <v>2</v>
      </c>
      <c r="C50" s="135" t="s">
        <v>6</v>
      </c>
      <c r="D50" s="136"/>
      <c r="E50" s="136"/>
      <c r="F50" s="136"/>
      <c r="G50" s="136"/>
      <c r="H50" s="136"/>
      <c r="I50" s="136"/>
      <c r="J50" s="137"/>
      <c r="K50" s="138" t="s">
        <v>4</v>
      </c>
      <c r="N50" s="46" t="s">
        <v>67</v>
      </c>
      <c r="O50" s="46">
        <v>63788</v>
      </c>
    </row>
    <row r="51" spans="1:15" ht="23.25" customHeight="1" thickBot="1">
      <c r="A51" s="132"/>
      <c r="B51" s="134"/>
      <c r="C51" s="140" t="s">
        <v>9</v>
      </c>
      <c r="D51" s="141"/>
      <c r="E51" s="141"/>
      <c r="F51" s="141"/>
      <c r="G51" s="141"/>
      <c r="H51" s="141"/>
      <c r="I51" s="141"/>
      <c r="J51" s="142"/>
      <c r="K51" s="139"/>
      <c r="N51" s="46" t="s">
        <v>68</v>
      </c>
      <c r="O51" s="46">
        <v>64615</v>
      </c>
    </row>
    <row r="52" spans="1:15" ht="29.25" customHeight="1" thickTop="1">
      <c r="A52" s="2">
        <v>1</v>
      </c>
      <c r="B52" s="3">
        <v>0.4861111111111111</v>
      </c>
      <c r="C52" s="6" t="s">
        <v>385</v>
      </c>
      <c r="D52" s="5">
        <f t="shared" ref="D52:D70" si="8">IFERROR(VLOOKUP(C52,$N:$O,2,FALSE),"")</f>
        <v>64447</v>
      </c>
      <c r="E52" s="6" t="s">
        <v>386</v>
      </c>
      <c r="F52" s="7">
        <f t="shared" ref="F52:F70" si="9">IFERROR(VLOOKUP(E52,$N:$O,2,FALSE),"")</f>
        <v>63733</v>
      </c>
      <c r="G52" s="4" t="s">
        <v>387</v>
      </c>
      <c r="H52" s="7">
        <f t="shared" ref="H52:H70" si="10">IFERROR(VLOOKUP(G52,$N:$O,2,FALSE),"")</f>
        <v>64101</v>
      </c>
      <c r="I52" s="6" t="s">
        <v>388</v>
      </c>
      <c r="J52" s="5">
        <f t="shared" ref="J52:J70" si="11">IFERROR(VLOOKUP(I52,$N:$O,2,FALSE),"")</f>
        <v>63274</v>
      </c>
      <c r="K52" s="122" t="s">
        <v>12</v>
      </c>
      <c r="N52" s="46" t="s">
        <v>69</v>
      </c>
      <c r="O52" s="46">
        <v>64822</v>
      </c>
    </row>
    <row r="53" spans="1:15" ht="29.25" customHeight="1">
      <c r="A53" s="8">
        <v>2</v>
      </c>
      <c r="B53" s="9">
        <v>0.4916666666666667</v>
      </c>
      <c r="C53" s="12" t="s">
        <v>389</v>
      </c>
      <c r="D53" s="11">
        <f t="shared" si="8"/>
        <v>64229</v>
      </c>
      <c r="E53" s="12" t="s">
        <v>390</v>
      </c>
      <c r="F53" s="13">
        <f t="shared" si="9"/>
        <v>64553</v>
      </c>
      <c r="G53" s="12" t="s">
        <v>391</v>
      </c>
      <c r="H53" s="13">
        <f t="shared" si="10"/>
        <v>63892</v>
      </c>
      <c r="I53" s="10" t="s">
        <v>392</v>
      </c>
      <c r="J53" s="13">
        <f t="shared" si="11"/>
        <v>64273</v>
      </c>
      <c r="K53" s="123"/>
      <c r="N53" s="46" t="s">
        <v>70</v>
      </c>
      <c r="O53" s="46">
        <v>64768</v>
      </c>
    </row>
    <row r="54" spans="1:15" ht="29.25" customHeight="1">
      <c r="A54" s="14">
        <v>3</v>
      </c>
      <c r="B54" s="15">
        <v>0.49722222222222201</v>
      </c>
      <c r="C54" s="12" t="s">
        <v>393</v>
      </c>
      <c r="D54" s="11">
        <f t="shared" si="8"/>
        <v>64699</v>
      </c>
      <c r="E54" s="12" t="s">
        <v>394</v>
      </c>
      <c r="F54" s="13">
        <f t="shared" si="9"/>
        <v>63937</v>
      </c>
      <c r="G54" s="12" t="s">
        <v>395</v>
      </c>
      <c r="H54" s="13">
        <f t="shared" si="10"/>
        <v>64153</v>
      </c>
      <c r="I54" s="12" t="s">
        <v>396</v>
      </c>
      <c r="J54" s="13">
        <f t="shared" si="11"/>
        <v>64879</v>
      </c>
      <c r="K54" s="123"/>
      <c r="N54" s="46" t="s">
        <v>71</v>
      </c>
      <c r="O54" s="46">
        <v>64621</v>
      </c>
    </row>
    <row r="55" spans="1:15" ht="29.25" customHeight="1">
      <c r="A55" s="14">
        <v>4</v>
      </c>
      <c r="B55" s="15">
        <v>0.50277777777777799</v>
      </c>
      <c r="C55" s="12" t="s">
        <v>397</v>
      </c>
      <c r="D55" s="13">
        <f t="shared" si="8"/>
        <v>64556</v>
      </c>
      <c r="E55" s="12" t="s">
        <v>398</v>
      </c>
      <c r="F55" s="13">
        <f t="shared" si="9"/>
        <v>64696</v>
      </c>
      <c r="G55" s="12" t="s">
        <v>399</v>
      </c>
      <c r="H55" s="13">
        <f t="shared" si="10"/>
        <v>64982</v>
      </c>
      <c r="I55" s="10" t="s">
        <v>400</v>
      </c>
      <c r="J55" s="13">
        <f t="shared" si="11"/>
        <v>64614</v>
      </c>
      <c r="K55" s="123"/>
      <c r="N55" s="46" t="s">
        <v>72</v>
      </c>
      <c r="O55" s="46">
        <v>64305</v>
      </c>
    </row>
    <row r="56" spans="1:15" ht="29.25" customHeight="1">
      <c r="A56" s="14">
        <v>5</v>
      </c>
      <c r="B56" s="15">
        <v>0.50833333333333397</v>
      </c>
      <c r="C56" s="12" t="s">
        <v>401</v>
      </c>
      <c r="D56" s="11">
        <f t="shared" si="8"/>
        <v>64131</v>
      </c>
      <c r="E56" s="12" t="s">
        <v>402</v>
      </c>
      <c r="F56" s="13">
        <f t="shared" si="9"/>
        <v>63327</v>
      </c>
      <c r="G56" s="12" t="s">
        <v>403</v>
      </c>
      <c r="H56" s="13">
        <f t="shared" si="10"/>
        <v>63795</v>
      </c>
      <c r="I56" s="10" t="s">
        <v>404</v>
      </c>
      <c r="J56" s="13">
        <f t="shared" si="11"/>
        <v>64821</v>
      </c>
      <c r="K56" s="123"/>
      <c r="N56" s="46" t="s">
        <v>73</v>
      </c>
      <c r="O56" s="46">
        <v>65134</v>
      </c>
    </row>
    <row r="57" spans="1:15" ht="29.25" customHeight="1">
      <c r="A57" s="14">
        <v>6</v>
      </c>
      <c r="B57" s="15">
        <v>0.51388888888888895</v>
      </c>
      <c r="C57" s="12" t="s">
        <v>405</v>
      </c>
      <c r="D57" s="11">
        <f t="shared" si="8"/>
        <v>64649</v>
      </c>
      <c r="E57" s="12" t="s">
        <v>406</v>
      </c>
      <c r="F57" s="13">
        <f t="shared" si="9"/>
        <v>64756</v>
      </c>
      <c r="G57" s="12" t="s">
        <v>407</v>
      </c>
      <c r="H57" s="13">
        <f t="shared" si="10"/>
        <v>63662</v>
      </c>
      <c r="I57" s="10" t="s">
        <v>408</v>
      </c>
      <c r="J57" s="13">
        <f t="shared" si="11"/>
        <v>63978</v>
      </c>
      <c r="K57" s="123"/>
      <c r="N57" s="46" t="s">
        <v>74</v>
      </c>
      <c r="O57" s="46">
        <v>64912</v>
      </c>
    </row>
    <row r="58" spans="1:15" ht="29.25" customHeight="1">
      <c r="A58" s="8">
        <v>7</v>
      </c>
      <c r="B58" s="9">
        <v>0.51944444444444504</v>
      </c>
      <c r="C58" s="12" t="s">
        <v>409</v>
      </c>
      <c r="D58" s="11">
        <f t="shared" si="8"/>
        <v>64049</v>
      </c>
      <c r="E58" s="12" t="s">
        <v>410</v>
      </c>
      <c r="F58" s="13">
        <f t="shared" si="9"/>
        <v>63867</v>
      </c>
      <c r="G58" s="12" t="s">
        <v>411</v>
      </c>
      <c r="H58" s="13">
        <f t="shared" si="10"/>
        <v>64102</v>
      </c>
      <c r="I58" s="10" t="s">
        <v>412</v>
      </c>
      <c r="J58" s="13">
        <f t="shared" si="11"/>
        <v>64907</v>
      </c>
      <c r="K58" s="123"/>
      <c r="N58" s="46" t="s">
        <v>75</v>
      </c>
      <c r="O58" s="46">
        <v>64916</v>
      </c>
    </row>
    <row r="59" spans="1:15" ht="29.25" customHeight="1">
      <c r="A59" s="14">
        <v>8</v>
      </c>
      <c r="B59" s="15">
        <v>0.52500000000000002</v>
      </c>
      <c r="C59" s="12" t="s">
        <v>413</v>
      </c>
      <c r="D59" s="11">
        <f t="shared" si="8"/>
        <v>64182</v>
      </c>
      <c r="E59" s="12" t="s">
        <v>414</v>
      </c>
      <c r="F59" s="13">
        <f t="shared" si="9"/>
        <v>64897</v>
      </c>
      <c r="G59" s="12" t="s">
        <v>415</v>
      </c>
      <c r="H59" s="13">
        <f t="shared" si="10"/>
        <v>64252</v>
      </c>
      <c r="I59" s="10" t="s">
        <v>416</v>
      </c>
      <c r="J59" s="13">
        <f t="shared" si="11"/>
        <v>64274</v>
      </c>
      <c r="K59" s="123"/>
      <c r="N59" s="46" t="s">
        <v>76</v>
      </c>
      <c r="O59" s="46">
        <v>64782</v>
      </c>
    </row>
    <row r="60" spans="1:15" ht="29.25" customHeight="1">
      <c r="A60" s="14">
        <v>9</v>
      </c>
      <c r="B60" s="15">
        <v>0.530555555555556</v>
      </c>
      <c r="C60" s="12" t="s">
        <v>417</v>
      </c>
      <c r="D60" s="11">
        <f t="shared" si="8"/>
        <v>64041</v>
      </c>
      <c r="E60" s="12" t="s">
        <v>418</v>
      </c>
      <c r="F60" s="13">
        <f t="shared" si="9"/>
        <v>64481</v>
      </c>
      <c r="G60" s="12" t="s">
        <v>419</v>
      </c>
      <c r="H60" s="13">
        <f t="shared" si="10"/>
        <v>63717</v>
      </c>
      <c r="I60" s="12" t="s">
        <v>420</v>
      </c>
      <c r="J60" s="11">
        <f t="shared" si="11"/>
        <v>64835</v>
      </c>
      <c r="K60" s="123"/>
      <c r="N60" s="46" t="s">
        <v>77</v>
      </c>
      <c r="O60" s="46">
        <v>65202</v>
      </c>
    </row>
    <row r="61" spans="1:15" ht="29.25" customHeight="1">
      <c r="A61" s="14">
        <v>10</v>
      </c>
      <c r="B61" s="15">
        <v>0.53611111111111098</v>
      </c>
      <c r="C61" s="12" t="s">
        <v>421</v>
      </c>
      <c r="D61" s="11">
        <f t="shared" si="8"/>
        <v>64443</v>
      </c>
      <c r="E61" s="12" t="s">
        <v>422</v>
      </c>
      <c r="F61" s="13">
        <f t="shared" si="9"/>
        <v>64733</v>
      </c>
      <c r="G61" s="12" t="s">
        <v>423</v>
      </c>
      <c r="H61" s="13">
        <f t="shared" si="10"/>
        <v>64628</v>
      </c>
      <c r="I61" s="10" t="s">
        <v>424</v>
      </c>
      <c r="J61" s="13">
        <f t="shared" si="11"/>
        <v>64385</v>
      </c>
      <c r="K61" s="123"/>
      <c r="N61" s="46" t="s">
        <v>78</v>
      </c>
      <c r="O61" s="46">
        <v>64096</v>
      </c>
    </row>
    <row r="62" spans="1:15" ht="29.25" customHeight="1">
      <c r="A62" s="14">
        <v>11</v>
      </c>
      <c r="B62" s="15">
        <v>0.54166666666666696</v>
      </c>
      <c r="C62" s="12" t="s">
        <v>425</v>
      </c>
      <c r="D62" s="13">
        <f t="shared" si="8"/>
        <v>64697</v>
      </c>
      <c r="E62" s="12" t="s">
        <v>426</v>
      </c>
      <c r="F62" s="13">
        <f t="shared" si="9"/>
        <v>64581</v>
      </c>
      <c r="G62" s="12" t="s">
        <v>427</v>
      </c>
      <c r="H62" s="13">
        <f t="shared" si="10"/>
        <v>64658</v>
      </c>
      <c r="I62" s="12" t="s">
        <v>428</v>
      </c>
      <c r="J62" s="13">
        <f t="shared" si="11"/>
        <v>64749</v>
      </c>
      <c r="K62" s="123"/>
      <c r="N62" s="46" t="s">
        <v>79</v>
      </c>
      <c r="O62" s="46">
        <v>65183</v>
      </c>
    </row>
    <row r="63" spans="1:15" ht="29.25" customHeight="1">
      <c r="A63" s="14">
        <v>12</v>
      </c>
      <c r="B63" s="15">
        <v>0.54722222222222305</v>
      </c>
      <c r="C63" s="12" t="s">
        <v>429</v>
      </c>
      <c r="D63" s="11">
        <f t="shared" si="8"/>
        <v>65122</v>
      </c>
      <c r="E63" s="12" t="s">
        <v>430</v>
      </c>
      <c r="F63" s="13">
        <f t="shared" si="9"/>
        <v>64861</v>
      </c>
      <c r="G63" s="41" t="s">
        <v>431</v>
      </c>
      <c r="H63" s="42">
        <f t="shared" si="10"/>
        <v>64774</v>
      </c>
      <c r="I63" s="10" t="s">
        <v>432</v>
      </c>
      <c r="J63" s="13">
        <f t="shared" si="11"/>
        <v>64848</v>
      </c>
      <c r="K63" s="123"/>
      <c r="N63" s="46" t="s">
        <v>80</v>
      </c>
      <c r="O63" s="46">
        <v>64622</v>
      </c>
    </row>
    <row r="64" spans="1:15" ht="29.25" customHeight="1">
      <c r="A64" s="14">
        <v>13</v>
      </c>
      <c r="B64" s="15">
        <v>0.55277777777777803</v>
      </c>
      <c r="C64" s="12" t="s">
        <v>433</v>
      </c>
      <c r="D64" s="11">
        <f t="shared" si="8"/>
        <v>64903</v>
      </c>
      <c r="E64" s="12" t="s">
        <v>434</v>
      </c>
      <c r="F64" s="13">
        <f t="shared" si="9"/>
        <v>65150</v>
      </c>
      <c r="G64" s="12" t="s">
        <v>435</v>
      </c>
      <c r="H64" s="13">
        <f t="shared" si="10"/>
        <v>64776</v>
      </c>
      <c r="I64" s="10" t="s">
        <v>436</v>
      </c>
      <c r="J64" s="13">
        <f t="shared" si="11"/>
        <v>64832</v>
      </c>
      <c r="K64" s="123"/>
      <c r="N64" s="46" t="s">
        <v>81</v>
      </c>
      <c r="O64" s="46">
        <v>65035</v>
      </c>
    </row>
    <row r="65" spans="1:15" ht="29.25" customHeight="1">
      <c r="A65" s="28">
        <v>14</v>
      </c>
      <c r="B65" s="29">
        <v>0.55833333333333401</v>
      </c>
      <c r="C65" s="41" t="s">
        <v>437</v>
      </c>
      <c r="D65" s="121">
        <f t="shared" si="8"/>
        <v>64393</v>
      </c>
      <c r="E65" s="12" t="s">
        <v>438</v>
      </c>
      <c r="F65" s="11">
        <f t="shared" si="9"/>
        <v>64467</v>
      </c>
      <c r="G65" s="41" t="s">
        <v>439</v>
      </c>
      <c r="H65" s="42">
        <f t="shared" si="10"/>
        <v>65048</v>
      </c>
      <c r="I65" s="43" t="s">
        <v>440</v>
      </c>
      <c r="J65" s="42">
        <f t="shared" si="11"/>
        <v>65162</v>
      </c>
      <c r="K65" s="123"/>
      <c r="N65" s="46" t="s">
        <v>82</v>
      </c>
      <c r="O65" s="46">
        <v>65004</v>
      </c>
    </row>
    <row r="66" spans="1:15" ht="29.25" customHeight="1">
      <c r="A66" s="14">
        <v>15</v>
      </c>
      <c r="B66" s="15">
        <v>0.56388888888888899</v>
      </c>
      <c r="C66" s="12" t="s">
        <v>441</v>
      </c>
      <c r="D66" s="13">
        <f t="shared" si="8"/>
        <v>65093</v>
      </c>
      <c r="E66" s="12" t="s">
        <v>442</v>
      </c>
      <c r="F66" s="13">
        <f t="shared" si="9"/>
        <v>64427</v>
      </c>
      <c r="G66" s="12" t="s">
        <v>443</v>
      </c>
      <c r="H66" s="13">
        <f t="shared" si="10"/>
        <v>65131</v>
      </c>
      <c r="I66" s="12" t="s">
        <v>444</v>
      </c>
      <c r="J66" s="13">
        <f t="shared" si="11"/>
        <v>65047</v>
      </c>
      <c r="K66" s="123"/>
      <c r="N66" s="46" t="s">
        <v>83</v>
      </c>
      <c r="O66" s="46">
        <v>64953</v>
      </c>
    </row>
    <row r="67" spans="1:15" ht="29.25" customHeight="1">
      <c r="A67" s="14">
        <v>16</v>
      </c>
      <c r="B67" s="15">
        <v>0.56944444444444497</v>
      </c>
      <c r="C67" s="12" t="s">
        <v>445</v>
      </c>
      <c r="D67" s="11">
        <f t="shared" si="8"/>
        <v>63755</v>
      </c>
      <c r="E67" s="12" t="s">
        <v>446</v>
      </c>
      <c r="F67" s="13">
        <f t="shared" si="9"/>
        <v>64265</v>
      </c>
      <c r="G67" s="12" t="s">
        <v>447</v>
      </c>
      <c r="H67" s="13">
        <f t="shared" si="10"/>
        <v>64804</v>
      </c>
      <c r="I67" s="10" t="s">
        <v>448</v>
      </c>
      <c r="J67" s="13">
        <f t="shared" si="11"/>
        <v>64357</v>
      </c>
      <c r="K67" s="123"/>
      <c r="N67" s="46" t="s">
        <v>84</v>
      </c>
      <c r="O67" s="46">
        <v>65108</v>
      </c>
    </row>
    <row r="68" spans="1:15" ht="29.25" customHeight="1">
      <c r="A68" s="14">
        <v>17</v>
      </c>
      <c r="B68" s="15">
        <v>0.57500000000000095</v>
      </c>
      <c r="C68" s="12" t="s">
        <v>449</v>
      </c>
      <c r="D68" s="11">
        <f t="shared" si="8"/>
        <v>65121</v>
      </c>
      <c r="E68" s="32" t="s">
        <v>450</v>
      </c>
      <c r="F68" s="31">
        <f t="shared" si="9"/>
        <v>65055</v>
      </c>
      <c r="G68" s="12" t="s">
        <v>451</v>
      </c>
      <c r="H68" s="13">
        <f t="shared" si="10"/>
        <v>64078</v>
      </c>
      <c r="I68" s="10" t="s">
        <v>452</v>
      </c>
      <c r="J68" s="13">
        <f t="shared" si="11"/>
        <v>65105</v>
      </c>
      <c r="K68" s="123"/>
      <c r="N68" s="46" t="s">
        <v>85</v>
      </c>
      <c r="O68" s="46">
        <v>65045</v>
      </c>
    </row>
    <row r="69" spans="1:15" ht="29.25" customHeight="1">
      <c r="A69" s="14">
        <v>18</v>
      </c>
      <c r="B69" s="15">
        <v>0.58055555555555605</v>
      </c>
      <c r="C69" s="32" t="s">
        <v>453</v>
      </c>
      <c r="D69" s="33">
        <f t="shared" si="8"/>
        <v>64732</v>
      </c>
      <c r="E69" s="32" t="s">
        <v>454</v>
      </c>
      <c r="F69" s="33">
        <f t="shared" si="9"/>
        <v>65139</v>
      </c>
      <c r="G69" s="30" t="s">
        <v>455</v>
      </c>
      <c r="H69" s="33">
        <f t="shared" si="10"/>
        <v>65161</v>
      </c>
      <c r="I69" s="30" t="s">
        <v>456</v>
      </c>
      <c r="J69" s="33">
        <f t="shared" si="11"/>
        <v>64693</v>
      </c>
      <c r="K69" s="123"/>
      <c r="N69" s="46" t="s">
        <v>86</v>
      </c>
      <c r="O69" s="46">
        <v>64689</v>
      </c>
    </row>
    <row r="70" spans="1:15" ht="29.25" customHeight="1" thickBot="1">
      <c r="A70" s="16">
        <v>19</v>
      </c>
      <c r="B70" s="17">
        <v>0.58611111111111203</v>
      </c>
      <c r="C70" s="20" t="s">
        <v>457</v>
      </c>
      <c r="D70" s="19">
        <f t="shared" si="8"/>
        <v>65030</v>
      </c>
      <c r="E70" s="20" t="s">
        <v>458</v>
      </c>
      <c r="F70" s="21">
        <f t="shared" si="9"/>
        <v>65123</v>
      </c>
      <c r="G70" s="20" t="s">
        <v>459</v>
      </c>
      <c r="H70" s="21">
        <f t="shared" si="10"/>
        <v>65017</v>
      </c>
      <c r="I70" s="18" t="s">
        <v>460</v>
      </c>
      <c r="J70" s="21">
        <f t="shared" si="11"/>
        <v>65144</v>
      </c>
      <c r="K70" s="124"/>
      <c r="N70" s="46" t="s">
        <v>87</v>
      </c>
      <c r="O70" s="46">
        <v>65089</v>
      </c>
    </row>
    <row r="71" spans="1:15" ht="27.75" customHeight="1">
      <c r="M71" s="44"/>
      <c r="N71" s="46" t="s">
        <v>88</v>
      </c>
      <c r="O71" s="46">
        <v>65079</v>
      </c>
    </row>
    <row r="72" spans="1:15" ht="13.5">
      <c r="M72" s="44"/>
      <c r="N72" s="46" t="s">
        <v>89</v>
      </c>
      <c r="O72" s="46">
        <v>64859</v>
      </c>
    </row>
    <row r="73" spans="1:15">
      <c r="N73" s="46" t="s">
        <v>90</v>
      </c>
      <c r="O73" s="46">
        <v>65007</v>
      </c>
    </row>
    <row r="74" spans="1:15">
      <c r="N74" s="46" t="s">
        <v>91</v>
      </c>
      <c r="O74" s="46">
        <v>64875</v>
      </c>
    </row>
    <row r="75" spans="1:15">
      <c r="N75" s="46" t="s">
        <v>92</v>
      </c>
      <c r="O75" s="46">
        <v>65158</v>
      </c>
    </row>
    <row r="76" spans="1:15">
      <c r="N76" s="46" t="s">
        <v>93</v>
      </c>
      <c r="O76" s="46">
        <v>65008</v>
      </c>
    </row>
    <row r="77" spans="1:15">
      <c r="N77" s="46" t="s">
        <v>94</v>
      </c>
      <c r="O77" s="46">
        <v>64985</v>
      </c>
    </row>
    <row r="78" spans="1:15">
      <c r="N78" s="46" t="s">
        <v>95</v>
      </c>
      <c r="O78" s="46">
        <v>65018</v>
      </c>
    </row>
    <row r="79" spans="1:15">
      <c r="N79" s="46" t="s">
        <v>96</v>
      </c>
      <c r="O79" s="46">
        <v>65125</v>
      </c>
    </row>
    <row r="80" spans="1:15">
      <c r="N80" s="46" t="s">
        <v>97</v>
      </c>
      <c r="O80" s="46">
        <v>64975</v>
      </c>
    </row>
    <row r="81" spans="14:15">
      <c r="N81" s="46" t="s">
        <v>98</v>
      </c>
      <c r="O81" s="46">
        <v>65034</v>
      </c>
    </row>
    <row r="82" spans="14:15">
      <c r="N82" s="46" t="s">
        <v>99</v>
      </c>
      <c r="O82" s="46">
        <v>64910</v>
      </c>
    </row>
    <row r="83" spans="14:15">
      <c r="N83" s="46" t="s">
        <v>100</v>
      </c>
      <c r="O83" s="46">
        <v>64593</v>
      </c>
    </row>
    <row r="84" spans="14:15">
      <c r="N84" s="46" t="s">
        <v>101</v>
      </c>
      <c r="O84" s="46">
        <v>63799</v>
      </c>
    </row>
    <row r="85" spans="14:15">
      <c r="N85" s="46" t="s">
        <v>102</v>
      </c>
      <c r="O85" s="46">
        <v>64695</v>
      </c>
    </row>
    <row r="86" spans="14:15">
      <c r="N86" s="46" t="s">
        <v>103</v>
      </c>
      <c r="O86" s="46">
        <v>64789</v>
      </c>
    </row>
    <row r="87" spans="14:15">
      <c r="N87" s="46" t="s">
        <v>104</v>
      </c>
      <c r="O87" s="46">
        <v>64533</v>
      </c>
    </row>
    <row r="88" spans="14:15">
      <c r="N88" s="46" t="s">
        <v>105</v>
      </c>
      <c r="O88" s="46">
        <v>64612</v>
      </c>
    </row>
    <row r="89" spans="14:15">
      <c r="N89" s="46" t="s">
        <v>106</v>
      </c>
      <c r="O89" s="46">
        <v>64650</v>
      </c>
    </row>
    <row r="90" spans="14:15">
      <c r="N90" s="46" t="s">
        <v>107</v>
      </c>
      <c r="O90" s="46">
        <v>64436</v>
      </c>
    </row>
    <row r="91" spans="14:15">
      <c r="N91" s="46" t="s">
        <v>108</v>
      </c>
      <c r="O91" s="46">
        <v>65014</v>
      </c>
    </row>
    <row r="92" spans="14:15">
      <c r="N92" s="46" t="s">
        <v>109</v>
      </c>
      <c r="O92" s="46">
        <v>64761</v>
      </c>
    </row>
    <row r="93" spans="14:15">
      <c r="N93" s="46" t="s">
        <v>110</v>
      </c>
      <c r="O93" s="46">
        <v>64143</v>
      </c>
    </row>
    <row r="94" spans="14:15">
      <c r="N94" s="46" t="s">
        <v>111</v>
      </c>
      <c r="O94" s="46">
        <v>64645</v>
      </c>
    </row>
    <row r="95" spans="14:15">
      <c r="N95" s="46" t="s">
        <v>112</v>
      </c>
      <c r="O95" s="46">
        <v>64424</v>
      </c>
    </row>
    <row r="96" spans="14:15">
      <c r="N96" s="46" t="s">
        <v>113</v>
      </c>
      <c r="O96" s="46">
        <v>64999</v>
      </c>
    </row>
    <row r="97" spans="14:15">
      <c r="N97" s="46" t="s">
        <v>114</v>
      </c>
      <c r="O97" s="46">
        <v>64745</v>
      </c>
    </row>
    <row r="98" spans="14:15">
      <c r="N98" s="46" t="s">
        <v>115</v>
      </c>
      <c r="O98" s="46">
        <v>64773</v>
      </c>
    </row>
    <row r="99" spans="14:15">
      <c r="N99" s="46" t="s">
        <v>116</v>
      </c>
      <c r="O99" s="46">
        <v>65143</v>
      </c>
    </row>
    <row r="100" spans="14:15">
      <c r="N100" s="46" t="s">
        <v>117</v>
      </c>
      <c r="O100" s="46">
        <v>64508</v>
      </c>
    </row>
    <row r="101" spans="14:15">
      <c r="N101" s="46" t="s">
        <v>118</v>
      </c>
      <c r="O101" s="46">
        <v>64828</v>
      </c>
    </row>
    <row r="102" spans="14:15">
      <c r="N102" s="46" t="s">
        <v>119</v>
      </c>
      <c r="O102" s="46">
        <v>65164</v>
      </c>
    </row>
    <row r="103" spans="14:15">
      <c r="N103" s="46" t="s">
        <v>120</v>
      </c>
      <c r="O103" s="46">
        <v>64851</v>
      </c>
    </row>
    <row r="104" spans="14:15">
      <c r="N104" s="46" t="s">
        <v>121</v>
      </c>
      <c r="O104" s="46">
        <v>64836</v>
      </c>
    </row>
    <row r="105" spans="14:15">
      <c r="N105" s="46" t="s">
        <v>122</v>
      </c>
      <c r="O105" s="46">
        <v>64841</v>
      </c>
    </row>
    <row r="106" spans="14:15">
      <c r="N106" s="46" t="s">
        <v>123</v>
      </c>
      <c r="O106" s="46">
        <v>64990</v>
      </c>
    </row>
    <row r="107" spans="14:15">
      <c r="N107" s="46" t="s">
        <v>124</v>
      </c>
      <c r="O107" s="46">
        <v>64692</v>
      </c>
    </row>
    <row r="108" spans="14:15">
      <c r="N108" s="46" t="s">
        <v>125</v>
      </c>
      <c r="O108" s="46">
        <v>65119</v>
      </c>
    </row>
    <row r="109" spans="14:15">
      <c r="N109" s="46" t="s">
        <v>126</v>
      </c>
      <c r="O109" s="46">
        <v>64840</v>
      </c>
    </row>
    <row r="110" spans="14:15">
      <c r="N110" s="46" t="s">
        <v>127</v>
      </c>
      <c r="O110" s="46">
        <v>64929</v>
      </c>
    </row>
    <row r="111" spans="14:15">
      <c r="N111" s="46" t="s">
        <v>128</v>
      </c>
      <c r="O111" s="46">
        <v>65081</v>
      </c>
    </row>
    <row r="112" spans="14:15">
      <c r="N112" s="46" t="s">
        <v>129</v>
      </c>
      <c r="O112" s="46">
        <v>64923</v>
      </c>
    </row>
    <row r="113" spans="14:15">
      <c r="N113" s="46" t="s">
        <v>130</v>
      </c>
      <c r="O113" s="46">
        <v>65063</v>
      </c>
    </row>
    <row r="114" spans="14:15">
      <c r="N114" s="46" t="s">
        <v>131</v>
      </c>
      <c r="O114" s="46">
        <v>65046</v>
      </c>
    </row>
    <row r="115" spans="14:15">
      <c r="N115" s="46" t="s">
        <v>132</v>
      </c>
      <c r="O115" s="46">
        <v>65126</v>
      </c>
    </row>
    <row r="116" spans="14:15">
      <c r="N116" s="46" t="s">
        <v>133</v>
      </c>
      <c r="O116" s="46">
        <v>65060</v>
      </c>
    </row>
    <row r="117" spans="14:15">
      <c r="N117" s="46" t="s">
        <v>134</v>
      </c>
      <c r="O117" s="46">
        <v>65157</v>
      </c>
    </row>
    <row r="118" spans="14:15">
      <c r="N118" s="46" t="s">
        <v>135</v>
      </c>
      <c r="O118" s="46">
        <v>64501</v>
      </c>
    </row>
    <row r="119" spans="14:15">
      <c r="N119" s="46" t="s">
        <v>136</v>
      </c>
      <c r="O119" s="46">
        <v>64712</v>
      </c>
    </row>
    <row r="120" spans="14:15">
      <c r="N120" s="46" t="s">
        <v>137</v>
      </c>
      <c r="O120" s="46">
        <v>65037</v>
      </c>
    </row>
    <row r="121" spans="14:15">
      <c r="N121" s="46" t="s">
        <v>138</v>
      </c>
      <c r="O121" s="46">
        <v>64636</v>
      </c>
    </row>
    <row r="122" spans="14:15">
      <c r="N122" s="46" t="s">
        <v>139</v>
      </c>
      <c r="O122" s="46">
        <v>64544</v>
      </c>
    </row>
    <row r="123" spans="14:15">
      <c r="N123" s="46" t="s">
        <v>140</v>
      </c>
      <c r="O123" s="46">
        <v>64505</v>
      </c>
    </row>
    <row r="124" spans="14:15">
      <c r="N124" s="46" t="s">
        <v>141</v>
      </c>
      <c r="O124" s="46">
        <v>64287</v>
      </c>
    </row>
    <row r="125" spans="14:15">
      <c r="N125" s="46" t="s">
        <v>142</v>
      </c>
      <c r="O125" s="46">
        <v>64295</v>
      </c>
    </row>
    <row r="126" spans="14:15">
      <c r="N126" s="46" t="s">
        <v>143</v>
      </c>
      <c r="O126" s="46">
        <v>64022</v>
      </c>
    </row>
    <row r="127" spans="14:15">
      <c r="N127" s="46" t="s">
        <v>144</v>
      </c>
      <c r="O127" s="46">
        <v>64491</v>
      </c>
    </row>
    <row r="128" spans="14:15">
      <c r="N128" s="46" t="s">
        <v>145</v>
      </c>
      <c r="O128" s="46">
        <v>64942</v>
      </c>
    </row>
    <row r="129" spans="14:15">
      <c r="N129" s="46" t="s">
        <v>146</v>
      </c>
      <c r="O129" s="46">
        <v>65145</v>
      </c>
    </row>
    <row r="130" spans="14:15">
      <c r="N130" s="46" t="s">
        <v>147</v>
      </c>
      <c r="O130" s="46">
        <v>64948</v>
      </c>
    </row>
    <row r="131" spans="14:15">
      <c r="N131" s="46" t="s">
        <v>148</v>
      </c>
      <c r="O131" s="46">
        <v>65117</v>
      </c>
    </row>
    <row r="132" spans="14:15">
      <c r="N132" s="46" t="s">
        <v>149</v>
      </c>
      <c r="O132" s="46">
        <v>64594</v>
      </c>
    </row>
    <row r="133" spans="14:15">
      <c r="N133" s="46" t="s">
        <v>150</v>
      </c>
      <c r="O133" s="46">
        <v>64227</v>
      </c>
    </row>
    <row r="134" spans="14:15">
      <c r="N134" s="46" t="s">
        <v>151</v>
      </c>
      <c r="O134" s="46">
        <v>64026</v>
      </c>
    </row>
    <row r="135" spans="14:15">
      <c r="N135" s="46" t="s">
        <v>152</v>
      </c>
      <c r="O135" s="46">
        <v>64316</v>
      </c>
    </row>
    <row r="136" spans="14:15">
      <c r="N136" s="46" t="s">
        <v>153</v>
      </c>
      <c r="O136" s="46">
        <v>64356</v>
      </c>
    </row>
    <row r="137" spans="14:15">
      <c r="N137" s="46" t="s">
        <v>154</v>
      </c>
      <c r="O137" s="46">
        <v>64743</v>
      </c>
    </row>
    <row r="138" spans="14:15">
      <c r="N138" s="46" t="s">
        <v>155</v>
      </c>
      <c r="O138" s="46">
        <v>64472</v>
      </c>
    </row>
    <row r="139" spans="14:15">
      <c r="N139" s="46" t="s">
        <v>156</v>
      </c>
      <c r="O139" s="46">
        <v>64135</v>
      </c>
    </row>
    <row r="140" spans="14:15">
      <c r="N140" s="46" t="s">
        <v>157</v>
      </c>
      <c r="O140" s="46">
        <v>63831</v>
      </c>
    </row>
    <row r="141" spans="14:15">
      <c r="N141" s="46" t="s">
        <v>158</v>
      </c>
      <c r="O141" s="46">
        <v>64809</v>
      </c>
    </row>
    <row r="142" spans="14:15">
      <c r="N142" s="46" t="s">
        <v>159</v>
      </c>
      <c r="O142" s="46">
        <v>64654</v>
      </c>
    </row>
    <row r="143" spans="14:15">
      <c r="N143" s="46" t="s">
        <v>160</v>
      </c>
      <c r="O143" s="46">
        <v>64111</v>
      </c>
    </row>
    <row r="144" spans="14:15">
      <c r="N144" s="46" t="s">
        <v>161</v>
      </c>
      <c r="O144" s="46">
        <v>64863</v>
      </c>
    </row>
    <row r="145" spans="14:15">
      <c r="N145" s="46" t="s">
        <v>162</v>
      </c>
      <c r="O145" s="46">
        <v>64463</v>
      </c>
    </row>
    <row r="146" spans="14:15">
      <c r="N146" s="46" t="s">
        <v>163</v>
      </c>
      <c r="O146" s="46">
        <v>64608</v>
      </c>
    </row>
    <row r="147" spans="14:15">
      <c r="N147" s="46" t="s">
        <v>164</v>
      </c>
      <c r="O147" s="46">
        <v>64563</v>
      </c>
    </row>
    <row r="148" spans="14:15">
      <c r="N148" s="46" t="s">
        <v>165</v>
      </c>
      <c r="O148" s="46">
        <v>64839</v>
      </c>
    </row>
    <row r="149" spans="14:15">
      <c r="N149" s="46" t="s">
        <v>166</v>
      </c>
      <c r="O149" s="46">
        <v>65152</v>
      </c>
    </row>
    <row r="150" spans="14:15">
      <c r="N150" s="46" t="s">
        <v>167</v>
      </c>
      <c r="O150" s="46">
        <v>64675</v>
      </c>
    </row>
    <row r="151" spans="14:15">
      <c r="N151" s="46" t="s">
        <v>168</v>
      </c>
      <c r="O151" s="46">
        <v>63664</v>
      </c>
    </row>
    <row r="152" spans="14:15">
      <c r="N152" s="46" t="s">
        <v>169</v>
      </c>
      <c r="O152" s="46">
        <v>64818</v>
      </c>
    </row>
    <row r="153" spans="14:15">
      <c r="N153" s="46" t="s">
        <v>170</v>
      </c>
      <c r="O153" s="46">
        <v>64737</v>
      </c>
    </row>
    <row r="154" spans="14:15">
      <c r="N154" s="46" t="s">
        <v>171</v>
      </c>
      <c r="O154" s="46">
        <v>64052</v>
      </c>
    </row>
    <row r="155" spans="14:15">
      <c r="N155" s="46" t="s">
        <v>172</v>
      </c>
      <c r="O155" s="46">
        <v>65163</v>
      </c>
    </row>
    <row r="156" spans="14:15">
      <c r="N156" s="46" t="s">
        <v>173</v>
      </c>
      <c r="O156" s="46">
        <v>64952</v>
      </c>
    </row>
    <row r="157" spans="14:15">
      <c r="N157" s="46" t="s">
        <v>174</v>
      </c>
      <c r="O157" s="46">
        <v>64726</v>
      </c>
    </row>
    <row r="158" spans="14:15">
      <c r="N158" s="46" t="s">
        <v>175</v>
      </c>
      <c r="O158" s="46">
        <v>64979</v>
      </c>
    </row>
    <row r="159" spans="14:15">
      <c r="N159" s="46" t="s">
        <v>176</v>
      </c>
      <c r="O159" s="46">
        <v>65094</v>
      </c>
    </row>
    <row r="160" spans="14:15">
      <c r="N160" s="46" t="s">
        <v>177</v>
      </c>
      <c r="O160" s="46">
        <v>65022</v>
      </c>
    </row>
    <row r="161" spans="14:15">
      <c r="N161" s="46" t="s">
        <v>178</v>
      </c>
      <c r="O161" s="46">
        <v>64066</v>
      </c>
    </row>
    <row r="162" spans="14:15">
      <c r="N162" s="46" t="s">
        <v>179</v>
      </c>
      <c r="O162" s="46">
        <v>64969</v>
      </c>
    </row>
    <row r="163" spans="14:15">
      <c r="N163" s="46" t="s">
        <v>180</v>
      </c>
      <c r="O163" s="46">
        <v>65135</v>
      </c>
    </row>
    <row r="164" spans="14:15">
      <c r="N164" s="46" t="s">
        <v>181</v>
      </c>
      <c r="O164" s="46">
        <v>65062</v>
      </c>
    </row>
    <row r="165" spans="14:15">
      <c r="N165" s="46" t="s">
        <v>182</v>
      </c>
      <c r="O165" s="46">
        <v>64856</v>
      </c>
    </row>
    <row r="166" spans="14:15">
      <c r="N166" s="46" t="s">
        <v>183</v>
      </c>
      <c r="O166" s="46">
        <v>65155</v>
      </c>
    </row>
    <row r="167" spans="14:15">
      <c r="N167" s="46" t="s">
        <v>184</v>
      </c>
      <c r="O167" s="46">
        <v>65000</v>
      </c>
    </row>
    <row r="168" spans="14:15">
      <c r="N168" s="46" t="s">
        <v>185</v>
      </c>
      <c r="O168" s="46">
        <v>65099</v>
      </c>
    </row>
    <row r="169" spans="14:15">
      <c r="N169" s="46" t="s">
        <v>186</v>
      </c>
      <c r="O169" s="46">
        <v>65160</v>
      </c>
    </row>
    <row r="170" spans="14:15">
      <c r="N170" s="46" t="s">
        <v>187</v>
      </c>
      <c r="O170" s="46">
        <v>63327</v>
      </c>
    </row>
    <row r="171" spans="14:15">
      <c r="N171" s="46" t="s">
        <v>188</v>
      </c>
      <c r="O171" s="46">
        <v>64614</v>
      </c>
    </row>
    <row r="172" spans="14:15">
      <c r="N172" s="46" t="s">
        <v>189</v>
      </c>
      <c r="O172" s="46">
        <v>63867</v>
      </c>
    </row>
    <row r="173" spans="14:15">
      <c r="N173" s="46" t="s">
        <v>228</v>
      </c>
      <c r="O173" s="46">
        <v>64553</v>
      </c>
    </row>
    <row r="174" spans="14:15">
      <c r="N174" s="46" t="s">
        <v>190</v>
      </c>
      <c r="O174" s="46">
        <v>65161</v>
      </c>
    </row>
    <row r="175" spans="14:15">
      <c r="N175" s="46" t="s">
        <v>191</v>
      </c>
      <c r="O175" s="46">
        <v>64393</v>
      </c>
    </row>
    <row r="176" spans="14:15">
      <c r="N176" s="46" t="s">
        <v>192</v>
      </c>
      <c r="O176" s="46">
        <v>63662</v>
      </c>
    </row>
    <row r="177" spans="14:15">
      <c r="N177" s="46" t="s">
        <v>193</v>
      </c>
      <c r="O177" s="46">
        <v>63733</v>
      </c>
    </row>
    <row r="178" spans="14:15">
      <c r="N178" s="46" t="s">
        <v>194</v>
      </c>
      <c r="O178" s="46">
        <v>63274</v>
      </c>
    </row>
    <row r="179" spans="14:15">
      <c r="N179" s="46" t="s">
        <v>195</v>
      </c>
      <c r="O179" s="46">
        <v>64153</v>
      </c>
    </row>
    <row r="180" spans="14:15">
      <c r="N180" s="46" t="s">
        <v>196</v>
      </c>
      <c r="O180" s="46">
        <v>64182</v>
      </c>
    </row>
    <row r="181" spans="14:15">
      <c r="N181" s="46" t="s">
        <v>197</v>
      </c>
      <c r="O181" s="46">
        <v>64049</v>
      </c>
    </row>
    <row r="182" spans="14:15">
      <c r="N182" s="46" t="s">
        <v>198</v>
      </c>
      <c r="O182" s="46">
        <v>64649</v>
      </c>
    </row>
    <row r="183" spans="14:15">
      <c r="N183" s="46" t="s">
        <v>227</v>
      </c>
      <c r="O183" s="46">
        <v>64879</v>
      </c>
    </row>
    <row r="184" spans="14:15">
      <c r="N184" s="46" t="s">
        <v>200</v>
      </c>
      <c r="O184" s="46">
        <v>64265</v>
      </c>
    </row>
    <row r="185" spans="14:15">
      <c r="N185" s="46" t="s">
        <v>201</v>
      </c>
      <c r="O185" s="46">
        <v>63937</v>
      </c>
    </row>
    <row r="186" spans="14:15">
      <c r="N186" s="46" t="s">
        <v>202</v>
      </c>
      <c r="O186" s="46">
        <v>65048</v>
      </c>
    </row>
    <row r="187" spans="14:15">
      <c r="N187" s="46" t="s">
        <v>203</v>
      </c>
      <c r="O187" s="46">
        <v>64897</v>
      </c>
    </row>
    <row r="188" spans="14:15">
      <c r="N188" s="46" t="s">
        <v>204</v>
      </c>
      <c r="O188" s="46">
        <v>64101</v>
      </c>
    </row>
    <row r="189" spans="14:15">
      <c r="N189" s="46" t="s">
        <v>205</v>
      </c>
      <c r="O189" s="46">
        <v>64699</v>
      </c>
    </row>
    <row r="190" spans="14:15">
      <c r="N190" s="46" t="s">
        <v>206</v>
      </c>
      <c r="O190" s="46">
        <v>63717</v>
      </c>
    </row>
    <row r="191" spans="14:15">
      <c r="N191" s="46" t="s">
        <v>207</v>
      </c>
      <c r="O191" s="46">
        <v>64102</v>
      </c>
    </row>
    <row r="192" spans="14:15">
      <c r="N192" s="46" t="s">
        <v>208</v>
      </c>
      <c r="O192" s="46">
        <v>64357</v>
      </c>
    </row>
    <row r="193" spans="14:15">
      <c r="N193" s="46" t="s">
        <v>209</v>
      </c>
      <c r="O193" s="46">
        <v>64628</v>
      </c>
    </row>
    <row r="194" spans="14:15">
      <c r="N194" s="46" t="s">
        <v>210</v>
      </c>
      <c r="O194" s="46">
        <v>63892</v>
      </c>
    </row>
    <row r="195" spans="14:15">
      <c r="N195" s="46" t="s">
        <v>211</v>
      </c>
      <c r="O195" s="46">
        <v>64131</v>
      </c>
    </row>
    <row r="196" spans="14:15">
      <c r="N196" s="46" t="s">
        <v>212</v>
      </c>
      <c r="O196" s="46">
        <v>64385</v>
      </c>
    </row>
    <row r="197" spans="14:15">
      <c r="N197" s="46" t="s">
        <v>213</v>
      </c>
      <c r="O197" s="46">
        <v>63978</v>
      </c>
    </row>
    <row r="198" spans="14:15">
      <c r="N198" s="46" t="s">
        <v>214</v>
      </c>
      <c r="O198" s="46">
        <v>64821</v>
      </c>
    </row>
    <row r="199" spans="14:15">
      <c r="N199" s="46" t="s">
        <v>226</v>
      </c>
      <c r="O199" s="46">
        <v>64861</v>
      </c>
    </row>
    <row r="200" spans="14:15">
      <c r="N200" s="46" t="s">
        <v>216</v>
      </c>
      <c r="O200" s="46">
        <v>64229</v>
      </c>
    </row>
    <row r="201" spans="14:15">
      <c r="N201" s="46" t="s">
        <v>217</v>
      </c>
      <c r="O201" s="46">
        <v>64774</v>
      </c>
    </row>
    <row r="202" spans="14:15">
      <c r="N202" s="46" t="s">
        <v>218</v>
      </c>
      <c r="O202" s="46">
        <v>64776</v>
      </c>
    </row>
    <row r="203" spans="14:15">
      <c r="N203" s="46" t="s">
        <v>219</v>
      </c>
      <c r="O203" s="46">
        <v>64252</v>
      </c>
    </row>
    <row r="204" spans="14:15">
      <c r="N204" s="46" t="s">
        <v>220</v>
      </c>
      <c r="O204" s="46">
        <v>64447</v>
      </c>
    </row>
    <row r="205" spans="14:15">
      <c r="N205" s="46" t="s">
        <v>221</v>
      </c>
      <c r="O205" s="46">
        <v>64273</v>
      </c>
    </row>
    <row r="206" spans="14:15">
      <c r="N206" s="46" t="s">
        <v>222</v>
      </c>
      <c r="O206" s="46">
        <v>64749</v>
      </c>
    </row>
    <row r="207" spans="14:15">
      <c r="N207" s="46" t="s">
        <v>223</v>
      </c>
      <c r="O207" s="46">
        <v>65122</v>
      </c>
    </row>
    <row r="208" spans="14:15">
      <c r="N208" s="46" t="s">
        <v>224</v>
      </c>
      <c r="O208" s="46">
        <v>64756</v>
      </c>
    </row>
    <row r="209" spans="14:15">
      <c r="N209" s="46" t="s">
        <v>225</v>
      </c>
      <c r="O209" s="46">
        <v>63795</v>
      </c>
    </row>
    <row r="210" spans="14:15">
      <c r="N210" s="46" t="s">
        <v>229</v>
      </c>
      <c r="O210" s="46">
        <v>64041</v>
      </c>
    </row>
    <row r="211" spans="14:15">
      <c r="N211" s="46" t="s">
        <v>230</v>
      </c>
      <c r="O211" s="46">
        <v>64443</v>
      </c>
    </row>
    <row r="212" spans="14:15">
      <c r="N212" s="46" t="s">
        <v>231</v>
      </c>
      <c r="O212" s="46">
        <v>64556</v>
      </c>
    </row>
    <row r="213" spans="14:15">
      <c r="N213" s="46" t="s">
        <v>232</v>
      </c>
      <c r="O213" s="46">
        <v>65055</v>
      </c>
    </row>
    <row r="214" spans="14:15">
      <c r="N214" s="46" t="s">
        <v>233</v>
      </c>
      <c r="O214" s="46">
        <v>64693</v>
      </c>
    </row>
    <row r="215" spans="14:15">
      <c r="N215" s="46" t="s">
        <v>234</v>
      </c>
      <c r="O215" s="46">
        <v>64078</v>
      </c>
    </row>
    <row r="216" spans="14:15">
      <c r="N216" s="46" t="s">
        <v>235</v>
      </c>
      <c r="O216" s="46">
        <v>64907</v>
      </c>
    </row>
    <row r="217" spans="14:15">
      <c r="N217" s="46" t="s">
        <v>236</v>
      </c>
      <c r="O217" s="46">
        <v>65123</v>
      </c>
    </row>
    <row r="218" spans="14:15">
      <c r="N218" s="46" t="s">
        <v>237</v>
      </c>
      <c r="O218" s="46">
        <v>65150</v>
      </c>
    </row>
    <row r="219" spans="14:15">
      <c r="N219" s="46" t="s">
        <v>238</v>
      </c>
      <c r="O219" s="46">
        <v>65162</v>
      </c>
    </row>
    <row r="220" spans="14:15">
      <c r="N220" s="46" t="s">
        <v>239</v>
      </c>
      <c r="O220" s="46">
        <v>64274</v>
      </c>
    </row>
    <row r="221" spans="14:15">
      <c r="N221" s="46" t="s">
        <v>240</v>
      </c>
      <c r="O221" s="46">
        <v>64832</v>
      </c>
    </row>
    <row r="222" spans="14:15">
      <c r="N222" s="46" t="s">
        <v>241</v>
      </c>
      <c r="O222" s="46">
        <v>64481</v>
      </c>
    </row>
    <row r="223" spans="14:15">
      <c r="N223" s="46" t="s">
        <v>242</v>
      </c>
      <c r="O223" s="46">
        <v>64982</v>
      </c>
    </row>
    <row r="224" spans="14:15">
      <c r="N224" s="46" t="s">
        <v>243</v>
      </c>
      <c r="O224" s="46">
        <v>64697</v>
      </c>
    </row>
    <row r="225" spans="14:15">
      <c r="N225" s="46" t="s">
        <v>244</v>
      </c>
      <c r="O225" s="46">
        <v>64696</v>
      </c>
    </row>
    <row r="226" spans="14:15">
      <c r="N226" s="46" t="s">
        <v>245</v>
      </c>
      <c r="O226" s="46">
        <v>64733</v>
      </c>
    </row>
    <row r="227" spans="14:15">
      <c r="N227" s="46" t="s">
        <v>246</v>
      </c>
      <c r="O227" s="46">
        <v>65047</v>
      </c>
    </row>
    <row r="228" spans="14:15">
      <c r="N228" s="46" t="s">
        <v>247</v>
      </c>
      <c r="O228" s="46">
        <v>64835</v>
      </c>
    </row>
    <row r="229" spans="14:15">
      <c r="N229" s="46" t="s">
        <v>248</v>
      </c>
      <c r="O229" s="46">
        <v>64658</v>
      </c>
    </row>
    <row r="230" spans="14:15">
      <c r="N230" s="46" t="s">
        <v>249</v>
      </c>
      <c r="O230" s="46">
        <v>64581</v>
      </c>
    </row>
    <row r="231" spans="14:15">
      <c r="N231" s="46" t="s">
        <v>250</v>
      </c>
      <c r="O231" s="46">
        <v>64427</v>
      </c>
    </row>
    <row r="232" spans="14:15">
      <c r="N232" s="46" t="s">
        <v>251</v>
      </c>
      <c r="O232" s="46">
        <v>64467</v>
      </c>
    </row>
    <row r="233" spans="14:15">
      <c r="N233" s="46" t="s">
        <v>252</v>
      </c>
      <c r="O233" s="46">
        <v>65093</v>
      </c>
    </row>
    <row r="234" spans="14:15">
      <c r="N234" s="46" t="s">
        <v>253</v>
      </c>
      <c r="O234" s="46">
        <v>64732</v>
      </c>
    </row>
    <row r="235" spans="14:15">
      <c r="N235" s="46" t="s">
        <v>254</v>
      </c>
      <c r="O235" s="46">
        <v>64848</v>
      </c>
    </row>
    <row r="236" spans="14:15">
      <c r="N236" s="46" t="s">
        <v>255</v>
      </c>
      <c r="O236" s="46">
        <v>64804</v>
      </c>
    </row>
    <row r="237" spans="14:15">
      <c r="N237" s="46" t="s">
        <v>256</v>
      </c>
      <c r="O237" s="46">
        <v>65144</v>
      </c>
    </row>
    <row r="238" spans="14:15">
      <c r="N238" s="46" t="s">
        <v>257</v>
      </c>
      <c r="O238" s="46">
        <v>65017</v>
      </c>
    </row>
    <row r="239" spans="14:15">
      <c r="N239" s="46" t="s">
        <v>258</v>
      </c>
      <c r="O239" s="46">
        <v>63755</v>
      </c>
    </row>
    <row r="240" spans="14:15">
      <c r="N240" s="46" t="s">
        <v>259</v>
      </c>
      <c r="O240" s="46">
        <v>65139</v>
      </c>
    </row>
    <row r="241" spans="14:15">
      <c r="N241" s="46" t="s">
        <v>260</v>
      </c>
      <c r="O241" s="46">
        <v>65030</v>
      </c>
    </row>
    <row r="242" spans="14:15">
      <c r="N242" s="46" t="s">
        <v>261</v>
      </c>
      <c r="O242" s="46">
        <v>65121</v>
      </c>
    </row>
    <row r="243" spans="14:15">
      <c r="N243" s="46" t="s">
        <v>262</v>
      </c>
      <c r="O243" s="46">
        <v>64903</v>
      </c>
    </row>
    <row r="244" spans="14:15">
      <c r="N244" s="46" t="s">
        <v>263</v>
      </c>
      <c r="O244" s="46">
        <v>65105</v>
      </c>
    </row>
    <row r="245" spans="14:15">
      <c r="N245" s="46" t="s">
        <v>264</v>
      </c>
      <c r="O245" s="46">
        <v>65131</v>
      </c>
    </row>
  </sheetData>
  <mergeCells count="23">
    <mergeCell ref="A1:K1"/>
    <mergeCell ref="A2:B2"/>
    <mergeCell ref="A3:A4"/>
    <mergeCell ref="B3:B4"/>
    <mergeCell ref="C3:J3"/>
    <mergeCell ref="K3:K4"/>
    <mergeCell ref="C4:J4"/>
    <mergeCell ref="K5:K11"/>
    <mergeCell ref="K12:K17"/>
    <mergeCell ref="K18:K25"/>
    <mergeCell ref="A26:A27"/>
    <mergeCell ref="B26:B27"/>
    <mergeCell ref="C26:J26"/>
    <mergeCell ref="K26:K27"/>
    <mergeCell ref="C27:J27"/>
    <mergeCell ref="K52:K70"/>
    <mergeCell ref="K28:K37"/>
    <mergeCell ref="K38:K49"/>
    <mergeCell ref="A50:A51"/>
    <mergeCell ref="B50:B51"/>
    <mergeCell ref="C50:J50"/>
    <mergeCell ref="K50:K51"/>
    <mergeCell ref="C51:J51"/>
  </mergeCells>
  <phoneticPr fontId="4" type="noConversion"/>
  <conditionalFormatting sqref="N250:O1048576 N1:O245">
    <cfRule type="duplicateValues" dxfId="0" priority="2"/>
  </conditionalFormatting>
  <printOptions horizontalCentered="1"/>
  <pageMargins left="0.59055118110236227" right="0.59055118110236227" top="0.6692913385826772" bottom="0.55000000000000004" header="0.31496062992125984" footer="0.23622047244094491"/>
  <pageSetup paperSize="9" orientation="portrait" horizontalDpi="200" r:id="rId1"/>
  <rowBreaks count="2" manualBreakCount="2">
    <brk id="25" max="16383" man="1"/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264"/>
  <sheetViews>
    <sheetView zoomScale="90" zoomScaleNormal="90" workbookViewId="0">
      <selection activeCell="H14" sqref="H14"/>
    </sheetView>
  </sheetViews>
  <sheetFormatPr defaultRowHeight="21" customHeight="1"/>
  <cols>
    <col min="1" max="1" width="7.875" style="46" customWidth="1"/>
    <col min="2" max="2" width="4.5" style="46" customWidth="1"/>
    <col min="3" max="3" width="7.75" style="46" customWidth="1"/>
    <col min="4" max="4" width="8.625" style="46" customWidth="1"/>
    <col min="5" max="5" width="13.25" style="46" bestFit="1" customWidth="1"/>
    <col min="6" max="11" width="7.75" style="46" customWidth="1"/>
    <col min="12" max="12" width="8.875" style="46" customWidth="1"/>
    <col min="13" max="13" width="7.75" style="46" customWidth="1"/>
    <col min="14" max="14" width="15" style="46" customWidth="1"/>
    <col min="15" max="31" width="9.625" style="46" customWidth="1"/>
    <col min="32" max="33" width="7.75" style="46" customWidth="1"/>
    <col min="34" max="34" width="4.375" style="46" customWidth="1"/>
    <col min="35" max="16384" width="9" style="46"/>
  </cols>
  <sheetData>
    <row r="1" spans="1:14" ht="21" customHeight="1">
      <c r="A1" s="164" t="s">
        <v>294</v>
      </c>
      <c r="B1" s="166" t="s">
        <v>17</v>
      </c>
      <c r="C1" s="166" t="s">
        <v>265</v>
      </c>
      <c r="D1" s="166" t="s">
        <v>267</v>
      </c>
      <c r="E1" s="168" t="s">
        <v>266</v>
      </c>
      <c r="F1" s="174" t="s">
        <v>296</v>
      </c>
      <c r="G1" s="175"/>
      <c r="H1" s="175"/>
      <c r="I1" s="176" t="s">
        <v>297</v>
      </c>
      <c r="J1" s="175"/>
      <c r="K1" s="177"/>
      <c r="L1" s="170" t="s">
        <v>295</v>
      </c>
      <c r="M1" s="178" t="s">
        <v>271</v>
      </c>
      <c r="N1" s="172" t="s">
        <v>272</v>
      </c>
    </row>
    <row r="2" spans="1:14" ht="21" customHeight="1" thickBot="1">
      <c r="A2" s="165"/>
      <c r="B2" s="167"/>
      <c r="C2" s="167"/>
      <c r="D2" s="167"/>
      <c r="E2" s="169"/>
      <c r="F2" s="76" t="s">
        <v>268</v>
      </c>
      <c r="G2" s="72" t="s">
        <v>269</v>
      </c>
      <c r="H2" s="87" t="s">
        <v>270</v>
      </c>
      <c r="I2" s="92" t="s">
        <v>268</v>
      </c>
      <c r="J2" s="72" t="s">
        <v>269</v>
      </c>
      <c r="K2" s="77" t="s">
        <v>270</v>
      </c>
      <c r="L2" s="171"/>
      <c r="M2" s="179"/>
      <c r="N2" s="173"/>
    </row>
    <row r="3" spans="1:14" ht="21" customHeight="1" thickTop="1">
      <c r="A3" s="51" t="s">
        <v>273</v>
      </c>
      <c r="B3" s="52">
        <v>1</v>
      </c>
      <c r="C3" s="53">
        <v>0.4861111111111111</v>
      </c>
      <c r="D3" s="51">
        <v>64330</v>
      </c>
      <c r="E3" s="70" t="s">
        <v>18</v>
      </c>
      <c r="F3" s="78"/>
      <c r="G3" s="54"/>
      <c r="H3" s="88" t="str">
        <f>IF(SUM(F3:G3)=0,"",(SUM(F3:G3)))</f>
        <v/>
      </c>
      <c r="I3" s="93"/>
      <c r="J3" s="54"/>
      <c r="K3" s="79" t="str">
        <f>IF(SUM(I3:J3)=0,"",(SUM(I3:J3)))</f>
        <v/>
      </c>
      <c r="L3" s="98" t="str">
        <f>IFERROR(IF(H3+K3=0,"",H3+K3),"")</f>
        <v/>
      </c>
      <c r="M3" s="101" t="str">
        <f>IFERROR(RANK(L3,$L$3:$L$30,1)+SUMPRODUCT((L3=$L$3:$L$30)*(K3&gt;$K$3:$K$30)),"")</f>
        <v/>
      </c>
      <c r="N3" s="71"/>
    </row>
    <row r="4" spans="1:14" ht="21" customHeight="1">
      <c r="A4" s="47" t="s">
        <v>273</v>
      </c>
      <c r="B4" s="48">
        <v>1</v>
      </c>
      <c r="C4" s="49">
        <v>0.4861111111111111</v>
      </c>
      <c r="D4" s="47">
        <v>64098</v>
      </c>
      <c r="E4" s="69" t="s">
        <v>19</v>
      </c>
      <c r="F4" s="80"/>
      <c r="G4" s="50"/>
      <c r="H4" s="89" t="str">
        <f t="shared" ref="H4:H30" si="0">IF(SUM(F4:G4)=0,"",(SUM(F4:G4)))</f>
        <v/>
      </c>
      <c r="I4" s="94"/>
      <c r="J4" s="50"/>
      <c r="K4" s="81" t="str">
        <f t="shared" ref="K4:K30" si="1">IF(SUM(I4:J4)=0,"",(SUM(I4:J4)))</f>
        <v/>
      </c>
      <c r="L4" s="99" t="str">
        <f t="shared" ref="L4:L30" si="2">IFERROR(IF(H4+K4=0,"",H4+K4),"")</f>
        <v/>
      </c>
      <c r="M4" s="102" t="str">
        <f t="shared" ref="M4:M30" si="3">IFERROR(RANK(L4,$L$3:$L$30,1)+SUMPRODUCT((L4=$L$3:$L$30)*(K4&gt;$K$3:$K$30)),"")</f>
        <v/>
      </c>
      <c r="N4" s="67"/>
    </row>
    <row r="5" spans="1:14" ht="21" customHeight="1">
      <c r="A5" s="47" t="s">
        <v>273</v>
      </c>
      <c r="B5" s="48">
        <v>1</v>
      </c>
      <c r="C5" s="49">
        <v>0.4861111111111111</v>
      </c>
      <c r="D5" s="47">
        <v>64063</v>
      </c>
      <c r="E5" s="69" t="s">
        <v>20</v>
      </c>
      <c r="F5" s="80"/>
      <c r="G5" s="50"/>
      <c r="H5" s="89" t="str">
        <f t="shared" si="0"/>
        <v/>
      </c>
      <c r="I5" s="94"/>
      <c r="J5" s="50"/>
      <c r="K5" s="81" t="str">
        <f t="shared" si="1"/>
        <v/>
      </c>
      <c r="L5" s="99" t="str">
        <f t="shared" si="2"/>
        <v/>
      </c>
      <c r="M5" s="102" t="str">
        <f t="shared" si="3"/>
        <v/>
      </c>
      <c r="N5" s="67"/>
    </row>
    <row r="6" spans="1:14" ht="21" customHeight="1">
      <c r="A6" s="55" t="s">
        <v>273</v>
      </c>
      <c r="B6" s="56">
        <v>1</v>
      </c>
      <c r="C6" s="57">
        <v>0.4861111111111111</v>
      </c>
      <c r="D6" s="55">
        <v>64906</v>
      </c>
      <c r="E6" s="73" t="s">
        <v>21</v>
      </c>
      <c r="F6" s="82"/>
      <c r="G6" s="58"/>
      <c r="H6" s="90" t="str">
        <f t="shared" si="0"/>
        <v/>
      </c>
      <c r="I6" s="95"/>
      <c r="J6" s="58"/>
      <c r="K6" s="83" t="str">
        <f t="shared" si="1"/>
        <v/>
      </c>
      <c r="L6" s="100" t="str">
        <f t="shared" si="2"/>
        <v/>
      </c>
      <c r="M6" s="103" t="str">
        <f t="shared" si="3"/>
        <v/>
      </c>
      <c r="N6" s="74"/>
    </row>
    <row r="7" spans="1:14" ht="21" customHeight="1">
      <c r="A7" s="59" t="s">
        <v>273</v>
      </c>
      <c r="B7" s="60">
        <v>2</v>
      </c>
      <c r="C7" s="61">
        <v>0.4916666666666667</v>
      </c>
      <c r="D7" s="59">
        <v>64167</v>
      </c>
      <c r="E7" s="104" t="s">
        <v>22</v>
      </c>
      <c r="F7" s="105"/>
      <c r="G7" s="62"/>
      <c r="H7" s="106" t="str">
        <f t="shared" si="0"/>
        <v/>
      </c>
      <c r="I7" s="107"/>
      <c r="J7" s="62"/>
      <c r="K7" s="108" t="str">
        <f t="shared" si="1"/>
        <v/>
      </c>
      <c r="L7" s="109" t="str">
        <f t="shared" si="2"/>
        <v/>
      </c>
      <c r="M7" s="110" t="str">
        <f t="shared" si="3"/>
        <v/>
      </c>
      <c r="N7" s="111"/>
    </row>
    <row r="8" spans="1:14" ht="21" customHeight="1">
      <c r="A8" s="47" t="s">
        <v>273</v>
      </c>
      <c r="B8" s="48">
        <v>2</v>
      </c>
      <c r="C8" s="49">
        <v>0.4916666666666667</v>
      </c>
      <c r="D8" s="47">
        <v>63944</v>
      </c>
      <c r="E8" s="69" t="s">
        <v>23</v>
      </c>
      <c r="F8" s="80"/>
      <c r="G8" s="50"/>
      <c r="H8" s="89" t="str">
        <f t="shared" si="0"/>
        <v/>
      </c>
      <c r="I8" s="94"/>
      <c r="J8" s="50"/>
      <c r="K8" s="81" t="str">
        <f t="shared" si="1"/>
        <v/>
      </c>
      <c r="L8" s="99" t="str">
        <f t="shared" si="2"/>
        <v/>
      </c>
      <c r="M8" s="102" t="str">
        <f t="shared" si="3"/>
        <v/>
      </c>
      <c r="N8" s="67"/>
    </row>
    <row r="9" spans="1:14" ht="21" customHeight="1">
      <c r="A9" s="47" t="s">
        <v>273</v>
      </c>
      <c r="B9" s="48">
        <v>2</v>
      </c>
      <c r="C9" s="49">
        <v>0.4916666666666667</v>
      </c>
      <c r="D9" s="47">
        <v>63250</v>
      </c>
      <c r="E9" s="69" t="s">
        <v>24</v>
      </c>
      <c r="F9" s="80"/>
      <c r="G9" s="50"/>
      <c r="H9" s="89" t="str">
        <f t="shared" si="0"/>
        <v/>
      </c>
      <c r="I9" s="94"/>
      <c r="J9" s="50"/>
      <c r="K9" s="81" t="str">
        <f t="shared" si="1"/>
        <v/>
      </c>
      <c r="L9" s="99" t="str">
        <f t="shared" si="2"/>
        <v/>
      </c>
      <c r="M9" s="102" t="str">
        <f t="shared" si="3"/>
        <v/>
      </c>
      <c r="N9" s="67"/>
    </row>
    <row r="10" spans="1:14" ht="21" customHeight="1">
      <c r="A10" s="63" t="s">
        <v>273</v>
      </c>
      <c r="B10" s="64">
        <v>2</v>
      </c>
      <c r="C10" s="65">
        <v>0.4916666666666667</v>
      </c>
      <c r="D10" s="63">
        <v>63889</v>
      </c>
      <c r="E10" s="112" t="s">
        <v>25</v>
      </c>
      <c r="F10" s="113"/>
      <c r="G10" s="66"/>
      <c r="H10" s="114" t="str">
        <f t="shared" si="0"/>
        <v/>
      </c>
      <c r="I10" s="115"/>
      <c r="J10" s="66"/>
      <c r="K10" s="116" t="str">
        <f t="shared" si="1"/>
        <v/>
      </c>
      <c r="L10" s="117" t="str">
        <f t="shared" si="2"/>
        <v/>
      </c>
      <c r="M10" s="118" t="str">
        <f t="shared" si="3"/>
        <v/>
      </c>
      <c r="N10" s="119"/>
    </row>
    <row r="11" spans="1:14" ht="21" customHeight="1">
      <c r="A11" s="51" t="s">
        <v>273</v>
      </c>
      <c r="B11" s="52">
        <v>3</v>
      </c>
      <c r="C11" s="53">
        <v>0.49722222222222201</v>
      </c>
      <c r="D11" s="51">
        <v>63429</v>
      </c>
      <c r="E11" s="70" t="s">
        <v>26</v>
      </c>
      <c r="F11" s="78"/>
      <c r="G11" s="54"/>
      <c r="H11" s="88" t="str">
        <f t="shared" si="0"/>
        <v/>
      </c>
      <c r="I11" s="93"/>
      <c r="J11" s="54"/>
      <c r="K11" s="79" t="str">
        <f t="shared" si="1"/>
        <v/>
      </c>
      <c r="L11" s="98" t="str">
        <f t="shared" si="2"/>
        <v/>
      </c>
      <c r="M11" s="101" t="str">
        <f t="shared" si="3"/>
        <v/>
      </c>
      <c r="N11" s="71"/>
    </row>
    <row r="12" spans="1:14" ht="21" customHeight="1">
      <c r="A12" s="47" t="s">
        <v>273</v>
      </c>
      <c r="B12" s="48">
        <v>3</v>
      </c>
      <c r="C12" s="49">
        <v>0.49722222222222201</v>
      </c>
      <c r="D12" s="47">
        <v>64600</v>
      </c>
      <c r="E12" s="69" t="s">
        <v>27</v>
      </c>
      <c r="F12" s="80"/>
      <c r="G12" s="50"/>
      <c r="H12" s="89" t="str">
        <f t="shared" si="0"/>
        <v/>
      </c>
      <c r="I12" s="94"/>
      <c r="J12" s="50"/>
      <c r="K12" s="81" t="str">
        <f t="shared" si="1"/>
        <v/>
      </c>
      <c r="L12" s="99" t="str">
        <f t="shared" si="2"/>
        <v/>
      </c>
      <c r="M12" s="102" t="str">
        <f t="shared" si="3"/>
        <v/>
      </c>
      <c r="N12" s="67"/>
    </row>
    <row r="13" spans="1:14" ht="21" customHeight="1">
      <c r="A13" s="47" t="s">
        <v>273</v>
      </c>
      <c r="B13" s="48">
        <v>3</v>
      </c>
      <c r="C13" s="49">
        <v>0.49722222222222201</v>
      </c>
      <c r="D13" s="47">
        <v>63778</v>
      </c>
      <c r="E13" s="69" t="s">
        <v>28</v>
      </c>
      <c r="F13" s="80"/>
      <c r="G13" s="50"/>
      <c r="H13" s="89" t="str">
        <f t="shared" si="0"/>
        <v/>
      </c>
      <c r="I13" s="94"/>
      <c r="J13" s="50"/>
      <c r="K13" s="81" t="str">
        <f t="shared" si="1"/>
        <v/>
      </c>
      <c r="L13" s="99" t="str">
        <f t="shared" si="2"/>
        <v/>
      </c>
      <c r="M13" s="102" t="str">
        <f t="shared" si="3"/>
        <v/>
      </c>
      <c r="N13" s="67"/>
    </row>
    <row r="14" spans="1:14" ht="21" customHeight="1">
      <c r="A14" s="55" t="s">
        <v>273</v>
      </c>
      <c r="B14" s="56">
        <v>3</v>
      </c>
      <c r="C14" s="57">
        <v>0.49722222222222201</v>
      </c>
      <c r="D14" s="55">
        <v>63334</v>
      </c>
      <c r="E14" s="73" t="s">
        <v>29</v>
      </c>
      <c r="F14" s="82"/>
      <c r="G14" s="58"/>
      <c r="H14" s="90" t="str">
        <f t="shared" si="0"/>
        <v/>
      </c>
      <c r="I14" s="95"/>
      <c r="J14" s="58"/>
      <c r="K14" s="83" t="str">
        <f t="shared" si="1"/>
        <v/>
      </c>
      <c r="L14" s="100" t="str">
        <f t="shared" si="2"/>
        <v/>
      </c>
      <c r="M14" s="103" t="str">
        <f t="shared" si="3"/>
        <v/>
      </c>
      <c r="N14" s="74"/>
    </row>
    <row r="15" spans="1:14" ht="21" customHeight="1">
      <c r="A15" s="59" t="s">
        <v>273</v>
      </c>
      <c r="B15" s="60">
        <v>4</v>
      </c>
      <c r="C15" s="61">
        <v>0.50277777777777799</v>
      </c>
      <c r="D15" s="59">
        <v>65153</v>
      </c>
      <c r="E15" s="104" t="s">
        <v>30</v>
      </c>
      <c r="F15" s="105"/>
      <c r="G15" s="62"/>
      <c r="H15" s="106" t="str">
        <f t="shared" si="0"/>
        <v/>
      </c>
      <c r="I15" s="107"/>
      <c r="J15" s="62"/>
      <c r="K15" s="108" t="str">
        <f t="shared" si="1"/>
        <v/>
      </c>
      <c r="L15" s="109" t="str">
        <f t="shared" si="2"/>
        <v/>
      </c>
      <c r="M15" s="110" t="str">
        <f t="shared" si="3"/>
        <v/>
      </c>
      <c r="N15" s="111"/>
    </row>
    <row r="16" spans="1:14" ht="21" customHeight="1">
      <c r="A16" s="47" t="s">
        <v>273</v>
      </c>
      <c r="B16" s="48">
        <v>4</v>
      </c>
      <c r="C16" s="49">
        <v>0.50277777777777799</v>
      </c>
      <c r="D16" s="47">
        <v>99999</v>
      </c>
      <c r="E16" s="69" t="s">
        <v>31</v>
      </c>
      <c r="F16" s="80"/>
      <c r="G16" s="50"/>
      <c r="H16" s="89" t="str">
        <f t="shared" si="0"/>
        <v/>
      </c>
      <c r="I16" s="94"/>
      <c r="J16" s="50"/>
      <c r="K16" s="81" t="str">
        <f t="shared" si="1"/>
        <v/>
      </c>
      <c r="L16" s="99" t="str">
        <f t="shared" si="2"/>
        <v/>
      </c>
      <c r="M16" s="102" t="str">
        <f t="shared" si="3"/>
        <v/>
      </c>
      <c r="N16" s="67"/>
    </row>
    <row r="17" spans="1:14" ht="21" customHeight="1">
      <c r="A17" s="47" t="s">
        <v>273</v>
      </c>
      <c r="B17" s="48">
        <v>4</v>
      </c>
      <c r="C17" s="49">
        <v>0.50277777777777799</v>
      </c>
      <c r="D17" s="47">
        <v>65042</v>
      </c>
      <c r="E17" s="69" t="s">
        <v>32</v>
      </c>
      <c r="F17" s="80"/>
      <c r="G17" s="50"/>
      <c r="H17" s="89" t="str">
        <f t="shared" si="0"/>
        <v/>
      </c>
      <c r="I17" s="94"/>
      <c r="J17" s="50"/>
      <c r="K17" s="81" t="str">
        <f t="shared" si="1"/>
        <v/>
      </c>
      <c r="L17" s="99" t="str">
        <f t="shared" si="2"/>
        <v/>
      </c>
      <c r="M17" s="102" t="str">
        <f t="shared" si="3"/>
        <v/>
      </c>
      <c r="N17" s="67"/>
    </row>
    <row r="18" spans="1:14" ht="21" customHeight="1">
      <c r="A18" s="63" t="s">
        <v>273</v>
      </c>
      <c r="B18" s="64">
        <v>4</v>
      </c>
      <c r="C18" s="65">
        <v>0.50277777777777799</v>
      </c>
      <c r="D18" s="63">
        <v>64660</v>
      </c>
      <c r="E18" s="112" t="s">
        <v>33</v>
      </c>
      <c r="F18" s="113"/>
      <c r="G18" s="66"/>
      <c r="H18" s="114" t="str">
        <f t="shared" si="0"/>
        <v/>
      </c>
      <c r="I18" s="115"/>
      <c r="J18" s="66"/>
      <c r="K18" s="116" t="str">
        <f t="shared" si="1"/>
        <v/>
      </c>
      <c r="L18" s="117" t="str">
        <f t="shared" si="2"/>
        <v/>
      </c>
      <c r="M18" s="118" t="str">
        <f t="shared" si="3"/>
        <v/>
      </c>
      <c r="N18" s="119"/>
    </row>
    <row r="19" spans="1:14" ht="21" customHeight="1">
      <c r="A19" s="51" t="s">
        <v>273</v>
      </c>
      <c r="B19" s="52">
        <v>5</v>
      </c>
      <c r="C19" s="53">
        <v>0.50833333333333397</v>
      </c>
      <c r="D19" s="51">
        <v>63959</v>
      </c>
      <c r="E19" s="70" t="s">
        <v>34</v>
      </c>
      <c r="F19" s="78"/>
      <c r="G19" s="54"/>
      <c r="H19" s="88" t="str">
        <f t="shared" si="0"/>
        <v/>
      </c>
      <c r="I19" s="93"/>
      <c r="J19" s="54"/>
      <c r="K19" s="79" t="str">
        <f t="shared" si="1"/>
        <v/>
      </c>
      <c r="L19" s="98" t="str">
        <f t="shared" si="2"/>
        <v/>
      </c>
      <c r="M19" s="101" t="str">
        <f t="shared" si="3"/>
        <v/>
      </c>
      <c r="N19" s="71"/>
    </row>
    <row r="20" spans="1:14" ht="21" customHeight="1">
      <c r="A20" s="47" t="s">
        <v>273</v>
      </c>
      <c r="B20" s="48">
        <v>5</v>
      </c>
      <c r="C20" s="49">
        <v>0.50833333333333397</v>
      </c>
      <c r="D20" s="47">
        <v>64722</v>
      </c>
      <c r="E20" s="69" t="s">
        <v>35</v>
      </c>
      <c r="F20" s="80"/>
      <c r="G20" s="50"/>
      <c r="H20" s="89" t="str">
        <f t="shared" si="0"/>
        <v/>
      </c>
      <c r="I20" s="94"/>
      <c r="J20" s="50"/>
      <c r="K20" s="81" t="str">
        <f t="shared" si="1"/>
        <v/>
      </c>
      <c r="L20" s="99" t="str">
        <f t="shared" si="2"/>
        <v/>
      </c>
      <c r="M20" s="102" t="str">
        <f t="shared" si="3"/>
        <v/>
      </c>
      <c r="N20" s="67"/>
    </row>
    <row r="21" spans="1:14" ht="21" customHeight="1">
      <c r="A21" s="47" t="s">
        <v>273</v>
      </c>
      <c r="B21" s="48">
        <v>5</v>
      </c>
      <c r="C21" s="49">
        <v>0.50833333333333397</v>
      </c>
      <c r="D21" s="47">
        <v>64213</v>
      </c>
      <c r="E21" s="69" t="s">
        <v>36</v>
      </c>
      <c r="F21" s="80"/>
      <c r="G21" s="50"/>
      <c r="H21" s="89" t="str">
        <f t="shared" si="0"/>
        <v/>
      </c>
      <c r="I21" s="94"/>
      <c r="J21" s="50"/>
      <c r="K21" s="81" t="str">
        <f t="shared" si="1"/>
        <v/>
      </c>
      <c r="L21" s="99" t="str">
        <f t="shared" si="2"/>
        <v/>
      </c>
      <c r="M21" s="102" t="str">
        <f t="shared" si="3"/>
        <v/>
      </c>
      <c r="N21" s="67"/>
    </row>
    <row r="22" spans="1:14" ht="21" customHeight="1">
      <c r="A22" s="55" t="s">
        <v>273</v>
      </c>
      <c r="B22" s="56">
        <v>5</v>
      </c>
      <c r="C22" s="57">
        <v>0.50833333333333397</v>
      </c>
      <c r="D22" s="55">
        <v>0</v>
      </c>
      <c r="E22" s="73">
        <v>0</v>
      </c>
      <c r="F22" s="82"/>
      <c r="G22" s="58"/>
      <c r="H22" s="90" t="str">
        <f t="shared" si="0"/>
        <v/>
      </c>
      <c r="I22" s="95"/>
      <c r="J22" s="58"/>
      <c r="K22" s="83" t="str">
        <f t="shared" si="1"/>
        <v/>
      </c>
      <c r="L22" s="100" t="str">
        <f t="shared" si="2"/>
        <v/>
      </c>
      <c r="M22" s="103" t="str">
        <f t="shared" si="3"/>
        <v/>
      </c>
      <c r="N22" s="74"/>
    </row>
    <row r="23" spans="1:14" ht="21" customHeight="1">
      <c r="A23" s="59" t="s">
        <v>273</v>
      </c>
      <c r="B23" s="60">
        <v>6</v>
      </c>
      <c r="C23" s="61">
        <v>0.51388888888888895</v>
      </c>
      <c r="D23" s="59">
        <v>64720</v>
      </c>
      <c r="E23" s="104" t="s">
        <v>37</v>
      </c>
      <c r="F23" s="105"/>
      <c r="G23" s="62"/>
      <c r="H23" s="106" t="str">
        <f t="shared" si="0"/>
        <v/>
      </c>
      <c r="I23" s="107"/>
      <c r="J23" s="62"/>
      <c r="K23" s="108" t="str">
        <f t="shared" si="1"/>
        <v/>
      </c>
      <c r="L23" s="109" t="str">
        <f t="shared" si="2"/>
        <v/>
      </c>
      <c r="M23" s="110" t="str">
        <f t="shared" si="3"/>
        <v/>
      </c>
      <c r="N23" s="111"/>
    </row>
    <row r="24" spans="1:14" ht="21" customHeight="1">
      <c r="A24" s="47" t="s">
        <v>273</v>
      </c>
      <c r="B24" s="48">
        <v>6</v>
      </c>
      <c r="C24" s="49">
        <v>0.51388888888888895</v>
      </c>
      <c r="D24" s="47">
        <v>65133</v>
      </c>
      <c r="E24" s="69" t="s">
        <v>38</v>
      </c>
      <c r="F24" s="80"/>
      <c r="G24" s="50"/>
      <c r="H24" s="89" t="str">
        <f t="shared" si="0"/>
        <v/>
      </c>
      <c r="I24" s="94"/>
      <c r="J24" s="50"/>
      <c r="K24" s="81" t="str">
        <f t="shared" si="1"/>
        <v/>
      </c>
      <c r="L24" s="99" t="str">
        <f t="shared" si="2"/>
        <v/>
      </c>
      <c r="M24" s="102" t="str">
        <f t="shared" si="3"/>
        <v/>
      </c>
      <c r="N24" s="67"/>
    </row>
    <row r="25" spans="1:14" ht="21" customHeight="1">
      <c r="A25" s="47" t="s">
        <v>273</v>
      </c>
      <c r="B25" s="48">
        <v>6</v>
      </c>
      <c r="C25" s="49">
        <v>0.51388888888888895</v>
      </c>
      <c r="D25" s="47">
        <v>65112</v>
      </c>
      <c r="E25" s="69" t="s">
        <v>39</v>
      </c>
      <c r="F25" s="80"/>
      <c r="G25" s="50"/>
      <c r="H25" s="89" t="str">
        <f t="shared" si="0"/>
        <v/>
      </c>
      <c r="I25" s="94"/>
      <c r="J25" s="50"/>
      <c r="K25" s="81" t="str">
        <f t="shared" si="1"/>
        <v/>
      </c>
      <c r="L25" s="99" t="str">
        <f t="shared" si="2"/>
        <v/>
      </c>
      <c r="M25" s="102" t="str">
        <f t="shared" si="3"/>
        <v/>
      </c>
      <c r="N25" s="67"/>
    </row>
    <row r="26" spans="1:14" ht="21" customHeight="1">
      <c r="A26" s="63" t="s">
        <v>273</v>
      </c>
      <c r="B26" s="64">
        <v>6</v>
      </c>
      <c r="C26" s="65">
        <v>0.51388888888888895</v>
      </c>
      <c r="D26" s="63">
        <v>0</v>
      </c>
      <c r="E26" s="112">
        <v>0</v>
      </c>
      <c r="F26" s="113"/>
      <c r="G26" s="66"/>
      <c r="H26" s="114" t="str">
        <f t="shared" si="0"/>
        <v/>
      </c>
      <c r="I26" s="115"/>
      <c r="J26" s="66"/>
      <c r="K26" s="116" t="str">
        <f t="shared" si="1"/>
        <v/>
      </c>
      <c r="L26" s="117" t="str">
        <f t="shared" si="2"/>
        <v/>
      </c>
      <c r="M26" s="118" t="str">
        <f t="shared" si="3"/>
        <v/>
      </c>
      <c r="N26" s="119"/>
    </row>
    <row r="27" spans="1:14" ht="21" customHeight="1">
      <c r="A27" s="51" t="s">
        <v>273</v>
      </c>
      <c r="B27" s="52">
        <v>7</v>
      </c>
      <c r="C27" s="53">
        <v>0.51944444444444504</v>
      </c>
      <c r="D27" s="51">
        <v>65142</v>
      </c>
      <c r="E27" s="70" t="s">
        <v>40</v>
      </c>
      <c r="F27" s="78"/>
      <c r="G27" s="54"/>
      <c r="H27" s="88" t="str">
        <f t="shared" si="0"/>
        <v/>
      </c>
      <c r="I27" s="93"/>
      <c r="J27" s="54"/>
      <c r="K27" s="79" t="str">
        <f t="shared" si="1"/>
        <v/>
      </c>
      <c r="L27" s="98" t="str">
        <f t="shared" si="2"/>
        <v/>
      </c>
      <c r="M27" s="101" t="str">
        <f t="shared" si="3"/>
        <v/>
      </c>
      <c r="N27" s="71"/>
    </row>
    <row r="28" spans="1:14" ht="21" customHeight="1">
      <c r="A28" s="47" t="s">
        <v>273</v>
      </c>
      <c r="B28" s="48">
        <v>7</v>
      </c>
      <c r="C28" s="49">
        <v>0.51944444444444504</v>
      </c>
      <c r="D28" s="47">
        <v>64375</v>
      </c>
      <c r="E28" s="69" t="s">
        <v>41</v>
      </c>
      <c r="F28" s="80"/>
      <c r="G28" s="50"/>
      <c r="H28" s="89" t="str">
        <f t="shared" si="0"/>
        <v/>
      </c>
      <c r="I28" s="94"/>
      <c r="J28" s="50"/>
      <c r="K28" s="81" t="str">
        <f t="shared" si="1"/>
        <v/>
      </c>
      <c r="L28" s="99" t="str">
        <f t="shared" si="2"/>
        <v/>
      </c>
      <c r="M28" s="102" t="str">
        <f t="shared" si="3"/>
        <v/>
      </c>
      <c r="N28" s="67"/>
    </row>
    <row r="29" spans="1:14" ht="21" customHeight="1">
      <c r="A29" s="47" t="s">
        <v>273</v>
      </c>
      <c r="B29" s="48">
        <v>7</v>
      </c>
      <c r="C29" s="49">
        <v>0.51944444444444504</v>
      </c>
      <c r="D29" s="47">
        <v>65165</v>
      </c>
      <c r="E29" s="69" t="s">
        <v>42</v>
      </c>
      <c r="F29" s="80"/>
      <c r="G29" s="50"/>
      <c r="H29" s="89" t="str">
        <f t="shared" si="0"/>
        <v/>
      </c>
      <c r="I29" s="94"/>
      <c r="J29" s="50"/>
      <c r="K29" s="81" t="str">
        <f t="shared" si="1"/>
        <v/>
      </c>
      <c r="L29" s="99" t="str">
        <f t="shared" si="2"/>
        <v/>
      </c>
      <c r="M29" s="102" t="str">
        <f t="shared" si="3"/>
        <v/>
      </c>
      <c r="N29" s="67"/>
    </row>
    <row r="30" spans="1:14" ht="21" customHeight="1" thickBot="1">
      <c r="A30" s="55" t="s">
        <v>273</v>
      </c>
      <c r="B30" s="56">
        <v>7</v>
      </c>
      <c r="C30" s="57">
        <v>0.51944444444444504</v>
      </c>
      <c r="D30" s="55">
        <v>64668</v>
      </c>
      <c r="E30" s="73" t="s">
        <v>43</v>
      </c>
      <c r="F30" s="82"/>
      <c r="G30" s="58"/>
      <c r="H30" s="90" t="str">
        <f t="shared" si="0"/>
        <v/>
      </c>
      <c r="I30" s="95"/>
      <c r="J30" s="58"/>
      <c r="K30" s="83" t="str">
        <f t="shared" si="1"/>
        <v/>
      </c>
      <c r="L30" s="100" t="str">
        <f t="shared" si="2"/>
        <v/>
      </c>
      <c r="M30" s="103" t="str">
        <f t="shared" si="3"/>
        <v/>
      </c>
      <c r="N30" s="74"/>
    </row>
    <row r="31" spans="1:14" ht="21" customHeight="1">
      <c r="A31" s="164" t="s">
        <v>294</v>
      </c>
      <c r="B31" s="166" t="s">
        <v>17</v>
      </c>
      <c r="C31" s="166" t="s">
        <v>265</v>
      </c>
      <c r="D31" s="166" t="s">
        <v>267</v>
      </c>
      <c r="E31" s="168" t="s">
        <v>266</v>
      </c>
      <c r="F31" s="174" t="s">
        <v>296</v>
      </c>
      <c r="G31" s="175"/>
      <c r="H31" s="175"/>
      <c r="I31" s="176" t="s">
        <v>297</v>
      </c>
      <c r="J31" s="175"/>
      <c r="K31" s="177"/>
      <c r="L31" s="170" t="s">
        <v>295</v>
      </c>
      <c r="M31" s="178" t="s">
        <v>271</v>
      </c>
      <c r="N31" s="172" t="s">
        <v>272</v>
      </c>
    </row>
    <row r="32" spans="1:14" ht="21" customHeight="1" thickBot="1">
      <c r="A32" s="165"/>
      <c r="B32" s="167"/>
      <c r="C32" s="167"/>
      <c r="D32" s="167"/>
      <c r="E32" s="169"/>
      <c r="F32" s="84" t="s">
        <v>279</v>
      </c>
      <c r="G32" s="75" t="s">
        <v>280</v>
      </c>
      <c r="H32" s="91" t="s">
        <v>281</v>
      </c>
      <c r="I32" s="96" t="s">
        <v>279</v>
      </c>
      <c r="J32" s="75" t="s">
        <v>280</v>
      </c>
      <c r="K32" s="85" t="s">
        <v>281</v>
      </c>
      <c r="L32" s="171"/>
      <c r="M32" s="179"/>
      <c r="N32" s="173"/>
    </row>
    <row r="33" spans="1:14" ht="21" customHeight="1" thickTop="1">
      <c r="A33" s="51" t="s">
        <v>276</v>
      </c>
      <c r="B33" s="52">
        <v>8</v>
      </c>
      <c r="C33" s="53">
        <v>0.52500000000000002</v>
      </c>
      <c r="D33" s="51">
        <v>63838</v>
      </c>
      <c r="E33" s="70" t="s">
        <v>44</v>
      </c>
      <c r="F33" s="78"/>
      <c r="G33" s="54"/>
      <c r="H33" s="88" t="str">
        <f t="shared" ref="H33:H56" si="4">IF(SUM(F33:G33)=0,"",(SUM(F33:G33)))</f>
        <v/>
      </c>
      <c r="I33" s="93"/>
      <c r="J33" s="54"/>
      <c r="K33" s="79" t="str">
        <f t="shared" ref="K33:K56" si="5">IF(SUM(I33:J33)=0,"",(SUM(I33:J33)))</f>
        <v/>
      </c>
      <c r="L33" s="98" t="str">
        <f t="shared" ref="L33" si="6">IFERROR(IF(H33+K33=0,"",H33+K33),"")</f>
        <v/>
      </c>
      <c r="M33" s="101" t="str">
        <f t="shared" ref="M33:M56" si="7">IFERROR(RANK(L33,$L$33:$L$56,1)+SUMPRODUCT((L33=$L$33:$L$56)*(K33&gt;$K$33:$K$56)),"")</f>
        <v/>
      </c>
      <c r="N33" s="71"/>
    </row>
    <row r="34" spans="1:14" ht="21" customHeight="1">
      <c r="A34" s="47" t="s">
        <v>276</v>
      </c>
      <c r="B34" s="48">
        <v>8</v>
      </c>
      <c r="C34" s="49">
        <v>0.52500000000000002</v>
      </c>
      <c r="D34" s="47">
        <v>64905</v>
      </c>
      <c r="E34" s="69" t="s">
        <v>45</v>
      </c>
      <c r="F34" s="80"/>
      <c r="G34" s="50"/>
      <c r="H34" s="89" t="str">
        <f t="shared" si="4"/>
        <v/>
      </c>
      <c r="I34" s="94"/>
      <c r="J34" s="50"/>
      <c r="K34" s="81" t="str">
        <f t="shared" si="5"/>
        <v/>
      </c>
      <c r="L34" s="99" t="str">
        <f t="shared" ref="L34:L56" si="8">IFERROR(IF(H34+K34=0,"",H34+K34),"")</f>
        <v/>
      </c>
      <c r="M34" s="102" t="str">
        <f t="shared" si="7"/>
        <v/>
      </c>
      <c r="N34" s="67"/>
    </row>
    <row r="35" spans="1:14" ht="21" customHeight="1">
      <c r="A35" s="47" t="s">
        <v>276</v>
      </c>
      <c r="B35" s="48">
        <v>8</v>
      </c>
      <c r="C35" s="49">
        <v>0.52500000000000002</v>
      </c>
      <c r="D35" s="47">
        <v>64208</v>
      </c>
      <c r="E35" s="69" t="s">
        <v>46</v>
      </c>
      <c r="F35" s="80"/>
      <c r="G35" s="50"/>
      <c r="H35" s="89" t="str">
        <f t="shared" si="4"/>
        <v/>
      </c>
      <c r="I35" s="94"/>
      <c r="J35" s="50"/>
      <c r="K35" s="81" t="str">
        <f t="shared" si="5"/>
        <v/>
      </c>
      <c r="L35" s="99" t="str">
        <f t="shared" si="8"/>
        <v/>
      </c>
      <c r="M35" s="102" t="str">
        <f t="shared" si="7"/>
        <v/>
      </c>
      <c r="N35" s="67"/>
    </row>
    <row r="36" spans="1:14" ht="21" customHeight="1">
      <c r="A36" s="55" t="s">
        <v>276</v>
      </c>
      <c r="B36" s="56">
        <v>8</v>
      </c>
      <c r="C36" s="57">
        <v>0.52500000000000002</v>
      </c>
      <c r="D36" s="55">
        <v>63751</v>
      </c>
      <c r="E36" s="73" t="s">
        <v>47</v>
      </c>
      <c r="F36" s="82"/>
      <c r="G36" s="58"/>
      <c r="H36" s="90" t="str">
        <f t="shared" si="4"/>
        <v/>
      </c>
      <c r="I36" s="95"/>
      <c r="J36" s="58"/>
      <c r="K36" s="83" t="str">
        <f t="shared" si="5"/>
        <v/>
      </c>
      <c r="L36" s="100" t="str">
        <f t="shared" si="8"/>
        <v/>
      </c>
      <c r="M36" s="103" t="str">
        <f t="shared" si="7"/>
        <v/>
      </c>
      <c r="N36" s="74"/>
    </row>
    <row r="37" spans="1:14" ht="21" customHeight="1">
      <c r="A37" s="59" t="s">
        <v>276</v>
      </c>
      <c r="B37" s="60">
        <v>9</v>
      </c>
      <c r="C37" s="61">
        <v>0.530555555555556</v>
      </c>
      <c r="D37" s="59">
        <v>65166</v>
      </c>
      <c r="E37" s="104" t="s">
        <v>48</v>
      </c>
      <c r="F37" s="105"/>
      <c r="G37" s="62"/>
      <c r="H37" s="106" t="str">
        <f t="shared" si="4"/>
        <v/>
      </c>
      <c r="I37" s="107"/>
      <c r="J37" s="62"/>
      <c r="K37" s="108" t="str">
        <f t="shared" si="5"/>
        <v/>
      </c>
      <c r="L37" s="109" t="str">
        <f t="shared" si="8"/>
        <v/>
      </c>
      <c r="M37" s="110" t="str">
        <f t="shared" si="7"/>
        <v/>
      </c>
      <c r="N37" s="111"/>
    </row>
    <row r="38" spans="1:14" ht="21" customHeight="1">
      <c r="A38" s="47" t="s">
        <v>276</v>
      </c>
      <c r="B38" s="48">
        <v>9</v>
      </c>
      <c r="C38" s="49">
        <v>0.530555555555556</v>
      </c>
      <c r="D38" s="47">
        <v>65116</v>
      </c>
      <c r="E38" s="69" t="s">
        <v>49</v>
      </c>
      <c r="F38" s="80"/>
      <c r="G38" s="50"/>
      <c r="H38" s="89" t="str">
        <f t="shared" si="4"/>
        <v/>
      </c>
      <c r="I38" s="94"/>
      <c r="J38" s="50"/>
      <c r="K38" s="81" t="str">
        <f t="shared" si="5"/>
        <v/>
      </c>
      <c r="L38" s="99" t="str">
        <f t="shared" si="8"/>
        <v/>
      </c>
      <c r="M38" s="102" t="str">
        <f t="shared" si="7"/>
        <v/>
      </c>
      <c r="N38" s="67"/>
    </row>
    <row r="39" spans="1:14" ht="21" customHeight="1">
      <c r="A39" s="47" t="s">
        <v>276</v>
      </c>
      <c r="B39" s="48">
        <v>9</v>
      </c>
      <c r="C39" s="49">
        <v>0.530555555555556</v>
      </c>
      <c r="D39" s="47">
        <v>64342</v>
      </c>
      <c r="E39" s="69" t="s">
        <v>50</v>
      </c>
      <c r="F39" s="80"/>
      <c r="G39" s="50"/>
      <c r="H39" s="89" t="str">
        <f t="shared" si="4"/>
        <v/>
      </c>
      <c r="I39" s="94"/>
      <c r="J39" s="50"/>
      <c r="K39" s="81" t="str">
        <f t="shared" si="5"/>
        <v/>
      </c>
      <c r="L39" s="99" t="str">
        <f t="shared" si="8"/>
        <v/>
      </c>
      <c r="M39" s="102" t="str">
        <f t="shared" si="7"/>
        <v/>
      </c>
      <c r="N39" s="67"/>
    </row>
    <row r="40" spans="1:14" ht="21" customHeight="1">
      <c r="A40" s="63" t="s">
        <v>276</v>
      </c>
      <c r="B40" s="64">
        <v>9</v>
      </c>
      <c r="C40" s="65">
        <v>0.530555555555556</v>
      </c>
      <c r="D40" s="63">
        <v>64641</v>
      </c>
      <c r="E40" s="112" t="s">
        <v>51</v>
      </c>
      <c r="F40" s="113"/>
      <c r="G40" s="66"/>
      <c r="H40" s="114" t="str">
        <f t="shared" si="4"/>
        <v/>
      </c>
      <c r="I40" s="115"/>
      <c r="J40" s="66"/>
      <c r="K40" s="116" t="str">
        <f t="shared" si="5"/>
        <v/>
      </c>
      <c r="L40" s="117" t="str">
        <f t="shared" si="8"/>
        <v/>
      </c>
      <c r="M40" s="118" t="str">
        <f t="shared" si="7"/>
        <v/>
      </c>
      <c r="N40" s="119"/>
    </row>
    <row r="41" spans="1:14" ht="21" customHeight="1">
      <c r="A41" s="51" t="s">
        <v>276</v>
      </c>
      <c r="B41" s="52">
        <v>10</v>
      </c>
      <c r="C41" s="53">
        <v>0.53611111111111098</v>
      </c>
      <c r="D41" s="51">
        <v>64792</v>
      </c>
      <c r="E41" s="70" t="s">
        <v>52</v>
      </c>
      <c r="F41" s="78"/>
      <c r="G41" s="54"/>
      <c r="H41" s="88" t="str">
        <f t="shared" si="4"/>
        <v/>
      </c>
      <c r="I41" s="93"/>
      <c r="J41" s="54"/>
      <c r="K41" s="79" t="str">
        <f t="shared" si="5"/>
        <v/>
      </c>
      <c r="L41" s="98" t="str">
        <f t="shared" si="8"/>
        <v/>
      </c>
      <c r="M41" s="101" t="str">
        <f t="shared" si="7"/>
        <v/>
      </c>
      <c r="N41" s="71"/>
    </row>
    <row r="42" spans="1:14" ht="21" customHeight="1">
      <c r="A42" s="47" t="s">
        <v>276</v>
      </c>
      <c r="B42" s="48">
        <v>10</v>
      </c>
      <c r="C42" s="49">
        <v>0.53611111111111098</v>
      </c>
      <c r="D42" s="47">
        <v>64816</v>
      </c>
      <c r="E42" s="69" t="s">
        <v>53</v>
      </c>
      <c r="F42" s="80"/>
      <c r="G42" s="50"/>
      <c r="H42" s="89" t="str">
        <f t="shared" si="4"/>
        <v/>
      </c>
      <c r="I42" s="94"/>
      <c r="J42" s="50"/>
      <c r="K42" s="81" t="str">
        <f t="shared" si="5"/>
        <v/>
      </c>
      <c r="L42" s="99" t="str">
        <f t="shared" si="8"/>
        <v/>
      </c>
      <c r="M42" s="102" t="str">
        <f t="shared" si="7"/>
        <v/>
      </c>
      <c r="N42" s="67"/>
    </row>
    <row r="43" spans="1:14" ht="21" customHeight="1">
      <c r="A43" s="47" t="s">
        <v>276</v>
      </c>
      <c r="B43" s="48">
        <v>10</v>
      </c>
      <c r="C43" s="49">
        <v>0.53611111111111098</v>
      </c>
      <c r="D43" s="47">
        <v>64187</v>
      </c>
      <c r="E43" s="69" t="s">
        <v>54</v>
      </c>
      <c r="F43" s="80"/>
      <c r="G43" s="50"/>
      <c r="H43" s="89" t="str">
        <f t="shared" si="4"/>
        <v/>
      </c>
      <c r="I43" s="94"/>
      <c r="J43" s="50"/>
      <c r="K43" s="81" t="str">
        <f t="shared" si="5"/>
        <v/>
      </c>
      <c r="L43" s="99" t="str">
        <f t="shared" si="8"/>
        <v/>
      </c>
      <c r="M43" s="102" t="str">
        <f t="shared" si="7"/>
        <v/>
      </c>
      <c r="N43" s="67"/>
    </row>
    <row r="44" spans="1:14" ht="21" customHeight="1">
      <c r="A44" s="55" t="s">
        <v>276</v>
      </c>
      <c r="B44" s="56">
        <v>10</v>
      </c>
      <c r="C44" s="57">
        <v>0.53611111111111098</v>
      </c>
      <c r="D44" s="55">
        <v>63820</v>
      </c>
      <c r="E44" s="73" t="s">
        <v>55</v>
      </c>
      <c r="F44" s="82"/>
      <c r="G44" s="58"/>
      <c r="H44" s="90" t="str">
        <f t="shared" si="4"/>
        <v/>
      </c>
      <c r="I44" s="95"/>
      <c r="J44" s="58"/>
      <c r="K44" s="83" t="str">
        <f t="shared" si="5"/>
        <v/>
      </c>
      <c r="L44" s="100" t="str">
        <f t="shared" si="8"/>
        <v/>
      </c>
      <c r="M44" s="103" t="str">
        <f t="shared" si="7"/>
        <v/>
      </c>
      <c r="N44" s="74"/>
    </row>
    <row r="45" spans="1:14" ht="21" customHeight="1">
      <c r="A45" s="59" t="s">
        <v>276</v>
      </c>
      <c r="B45" s="60">
        <v>11</v>
      </c>
      <c r="C45" s="61">
        <v>0.54166666666666696</v>
      </c>
      <c r="D45" s="59">
        <v>64731</v>
      </c>
      <c r="E45" s="104" t="s">
        <v>56</v>
      </c>
      <c r="F45" s="105"/>
      <c r="G45" s="62"/>
      <c r="H45" s="106" t="str">
        <f t="shared" si="4"/>
        <v/>
      </c>
      <c r="I45" s="107"/>
      <c r="J45" s="62"/>
      <c r="K45" s="108" t="str">
        <f t="shared" si="5"/>
        <v/>
      </c>
      <c r="L45" s="109" t="str">
        <f t="shared" si="8"/>
        <v/>
      </c>
      <c r="M45" s="110" t="str">
        <f t="shared" si="7"/>
        <v/>
      </c>
      <c r="N45" s="111"/>
    </row>
    <row r="46" spans="1:14" ht="21" customHeight="1">
      <c r="A46" s="47" t="s">
        <v>276</v>
      </c>
      <c r="B46" s="48">
        <v>11</v>
      </c>
      <c r="C46" s="49">
        <v>0.54166666666666696</v>
      </c>
      <c r="D46" s="47">
        <v>64989</v>
      </c>
      <c r="E46" s="69" t="s">
        <v>57</v>
      </c>
      <c r="F46" s="80"/>
      <c r="G46" s="50"/>
      <c r="H46" s="89" t="str">
        <f t="shared" si="4"/>
        <v/>
      </c>
      <c r="I46" s="94"/>
      <c r="J46" s="50"/>
      <c r="K46" s="81" t="str">
        <f t="shared" si="5"/>
        <v/>
      </c>
      <c r="L46" s="99" t="str">
        <f t="shared" si="8"/>
        <v/>
      </c>
      <c r="M46" s="102" t="str">
        <f t="shared" si="7"/>
        <v/>
      </c>
      <c r="N46" s="67"/>
    </row>
    <row r="47" spans="1:14" ht="21" customHeight="1">
      <c r="A47" s="47" t="s">
        <v>276</v>
      </c>
      <c r="B47" s="48">
        <v>11</v>
      </c>
      <c r="C47" s="49">
        <v>0.54166666666666696</v>
      </c>
      <c r="D47" s="47">
        <v>64865</v>
      </c>
      <c r="E47" s="69" t="s">
        <v>58</v>
      </c>
      <c r="F47" s="80"/>
      <c r="G47" s="50"/>
      <c r="H47" s="89" t="str">
        <f t="shared" si="4"/>
        <v/>
      </c>
      <c r="I47" s="94"/>
      <c r="J47" s="50"/>
      <c r="K47" s="81" t="str">
        <f t="shared" si="5"/>
        <v/>
      </c>
      <c r="L47" s="99" t="str">
        <f t="shared" si="8"/>
        <v/>
      </c>
      <c r="M47" s="102" t="str">
        <f t="shared" si="7"/>
        <v/>
      </c>
      <c r="N47" s="67"/>
    </row>
    <row r="48" spans="1:14" ht="21" customHeight="1">
      <c r="A48" s="63" t="s">
        <v>276</v>
      </c>
      <c r="B48" s="64">
        <v>11</v>
      </c>
      <c r="C48" s="65">
        <v>0.54166666666666696</v>
      </c>
      <c r="D48" s="63">
        <v>65066</v>
      </c>
      <c r="E48" s="112" t="s">
        <v>59</v>
      </c>
      <c r="F48" s="113"/>
      <c r="G48" s="66"/>
      <c r="H48" s="114" t="str">
        <f t="shared" si="4"/>
        <v/>
      </c>
      <c r="I48" s="115"/>
      <c r="J48" s="66"/>
      <c r="K48" s="116" t="str">
        <f t="shared" si="5"/>
        <v/>
      </c>
      <c r="L48" s="117" t="str">
        <f t="shared" si="8"/>
        <v/>
      </c>
      <c r="M48" s="118" t="str">
        <f t="shared" si="7"/>
        <v/>
      </c>
      <c r="N48" s="119"/>
    </row>
    <row r="49" spans="1:14" ht="21" customHeight="1">
      <c r="A49" s="59" t="s">
        <v>276</v>
      </c>
      <c r="B49" s="60">
        <v>12</v>
      </c>
      <c r="C49" s="61">
        <v>0.54722222222222305</v>
      </c>
      <c r="D49" s="59">
        <v>64957</v>
      </c>
      <c r="E49" s="104" t="s">
        <v>60</v>
      </c>
      <c r="F49" s="105"/>
      <c r="G49" s="62"/>
      <c r="H49" s="106" t="str">
        <f t="shared" si="4"/>
        <v/>
      </c>
      <c r="I49" s="107"/>
      <c r="J49" s="62"/>
      <c r="K49" s="108" t="str">
        <f t="shared" si="5"/>
        <v/>
      </c>
      <c r="L49" s="109" t="str">
        <f t="shared" si="8"/>
        <v/>
      </c>
      <c r="M49" s="110" t="str">
        <f t="shared" si="7"/>
        <v/>
      </c>
      <c r="N49" s="111"/>
    </row>
    <row r="50" spans="1:14" ht="21" customHeight="1">
      <c r="A50" s="47" t="s">
        <v>276</v>
      </c>
      <c r="B50" s="48">
        <v>12</v>
      </c>
      <c r="C50" s="49">
        <v>0.54722222222222305</v>
      </c>
      <c r="D50" s="47">
        <v>65111</v>
      </c>
      <c r="E50" s="69" t="s">
        <v>61</v>
      </c>
      <c r="F50" s="80"/>
      <c r="G50" s="50"/>
      <c r="H50" s="89" t="str">
        <f t="shared" si="4"/>
        <v/>
      </c>
      <c r="I50" s="94"/>
      <c r="J50" s="50"/>
      <c r="K50" s="81" t="str">
        <f t="shared" si="5"/>
        <v/>
      </c>
      <c r="L50" s="99" t="str">
        <f t="shared" si="8"/>
        <v/>
      </c>
      <c r="M50" s="102" t="str">
        <f t="shared" si="7"/>
        <v/>
      </c>
      <c r="N50" s="67"/>
    </row>
    <row r="51" spans="1:14" ht="21" customHeight="1">
      <c r="A51" s="47" t="s">
        <v>276</v>
      </c>
      <c r="B51" s="48">
        <v>12</v>
      </c>
      <c r="C51" s="49">
        <v>0.54722222222222305</v>
      </c>
      <c r="D51" s="47">
        <v>64941</v>
      </c>
      <c r="E51" s="69" t="s">
        <v>62</v>
      </c>
      <c r="F51" s="80"/>
      <c r="G51" s="50"/>
      <c r="H51" s="89" t="str">
        <f t="shared" si="4"/>
        <v/>
      </c>
      <c r="I51" s="94"/>
      <c r="J51" s="50"/>
      <c r="K51" s="81" t="str">
        <f t="shared" si="5"/>
        <v/>
      </c>
      <c r="L51" s="99" t="str">
        <f t="shared" si="8"/>
        <v/>
      </c>
      <c r="M51" s="102" t="str">
        <f t="shared" si="7"/>
        <v/>
      </c>
      <c r="N51" s="67"/>
    </row>
    <row r="52" spans="1:14" ht="21" customHeight="1">
      <c r="A52" s="63" t="s">
        <v>276</v>
      </c>
      <c r="B52" s="64">
        <v>12</v>
      </c>
      <c r="C52" s="65">
        <v>0.54722222222222305</v>
      </c>
      <c r="D52" s="63">
        <v>64930</v>
      </c>
      <c r="E52" s="112" t="s">
        <v>63</v>
      </c>
      <c r="F52" s="113"/>
      <c r="G52" s="66"/>
      <c r="H52" s="114" t="str">
        <f t="shared" si="4"/>
        <v/>
      </c>
      <c r="I52" s="115"/>
      <c r="J52" s="66"/>
      <c r="K52" s="116" t="str">
        <f t="shared" si="5"/>
        <v/>
      </c>
      <c r="L52" s="117" t="str">
        <f t="shared" si="8"/>
        <v/>
      </c>
      <c r="M52" s="118" t="str">
        <f t="shared" si="7"/>
        <v/>
      </c>
      <c r="N52" s="119"/>
    </row>
    <row r="53" spans="1:14" ht="21" customHeight="1">
      <c r="A53" s="51" t="s">
        <v>276</v>
      </c>
      <c r="B53" s="52">
        <v>13</v>
      </c>
      <c r="C53" s="53">
        <v>0.55277777777777803</v>
      </c>
      <c r="D53" s="51">
        <v>64075</v>
      </c>
      <c r="E53" s="70" t="s">
        <v>64</v>
      </c>
      <c r="F53" s="78"/>
      <c r="G53" s="54"/>
      <c r="H53" s="88" t="str">
        <f t="shared" si="4"/>
        <v/>
      </c>
      <c r="I53" s="93"/>
      <c r="J53" s="54"/>
      <c r="K53" s="79" t="str">
        <f t="shared" si="5"/>
        <v/>
      </c>
      <c r="L53" s="98" t="str">
        <f t="shared" si="8"/>
        <v/>
      </c>
      <c r="M53" s="101" t="str">
        <f t="shared" si="7"/>
        <v/>
      </c>
      <c r="N53" s="71"/>
    </row>
    <row r="54" spans="1:14" ht="21" customHeight="1">
      <c r="A54" s="47" t="s">
        <v>276</v>
      </c>
      <c r="B54" s="48">
        <v>13</v>
      </c>
      <c r="C54" s="49">
        <v>0.55277777777777803</v>
      </c>
      <c r="D54" s="47">
        <v>64682</v>
      </c>
      <c r="E54" s="69" t="s">
        <v>65</v>
      </c>
      <c r="F54" s="80"/>
      <c r="G54" s="50"/>
      <c r="H54" s="89" t="str">
        <f t="shared" si="4"/>
        <v/>
      </c>
      <c r="I54" s="94"/>
      <c r="J54" s="50"/>
      <c r="K54" s="81" t="str">
        <f t="shared" si="5"/>
        <v/>
      </c>
      <c r="L54" s="99" t="str">
        <f t="shared" si="8"/>
        <v/>
      </c>
      <c r="M54" s="102" t="str">
        <f t="shared" si="7"/>
        <v/>
      </c>
      <c r="N54" s="67"/>
    </row>
    <row r="55" spans="1:14" ht="21" customHeight="1">
      <c r="A55" s="47" t="s">
        <v>276</v>
      </c>
      <c r="B55" s="48">
        <v>13</v>
      </c>
      <c r="C55" s="49">
        <v>0.55277777777777803</v>
      </c>
      <c r="D55" s="47">
        <v>64956</v>
      </c>
      <c r="E55" s="69" t="s">
        <v>66</v>
      </c>
      <c r="F55" s="80"/>
      <c r="G55" s="50"/>
      <c r="H55" s="89" t="str">
        <f t="shared" si="4"/>
        <v/>
      </c>
      <c r="I55" s="94"/>
      <c r="J55" s="50"/>
      <c r="K55" s="81" t="str">
        <f t="shared" si="5"/>
        <v/>
      </c>
      <c r="L55" s="99" t="str">
        <f t="shared" si="8"/>
        <v/>
      </c>
      <c r="M55" s="102" t="str">
        <f t="shared" si="7"/>
        <v/>
      </c>
      <c r="N55" s="67"/>
    </row>
    <row r="56" spans="1:14" ht="21" customHeight="1" thickBot="1">
      <c r="A56" s="55" t="s">
        <v>276</v>
      </c>
      <c r="B56" s="56">
        <v>13</v>
      </c>
      <c r="C56" s="57">
        <v>0.55277777777777803</v>
      </c>
      <c r="D56" s="55">
        <v>63788</v>
      </c>
      <c r="E56" s="73" t="s">
        <v>67</v>
      </c>
      <c r="F56" s="82"/>
      <c r="G56" s="58"/>
      <c r="H56" s="90" t="str">
        <f t="shared" si="4"/>
        <v/>
      </c>
      <c r="I56" s="95"/>
      <c r="J56" s="58"/>
      <c r="K56" s="83" t="str">
        <f t="shared" si="5"/>
        <v/>
      </c>
      <c r="L56" s="100" t="str">
        <f t="shared" si="8"/>
        <v/>
      </c>
      <c r="M56" s="103" t="str">
        <f t="shared" si="7"/>
        <v/>
      </c>
      <c r="N56" s="74"/>
    </row>
    <row r="57" spans="1:14" ht="21" customHeight="1">
      <c r="A57" s="164" t="s">
        <v>294</v>
      </c>
      <c r="B57" s="166" t="s">
        <v>17</v>
      </c>
      <c r="C57" s="166" t="s">
        <v>265</v>
      </c>
      <c r="D57" s="166" t="s">
        <v>267</v>
      </c>
      <c r="E57" s="168" t="s">
        <v>266</v>
      </c>
      <c r="F57" s="174" t="s">
        <v>296</v>
      </c>
      <c r="G57" s="175"/>
      <c r="H57" s="175"/>
      <c r="I57" s="176" t="s">
        <v>297</v>
      </c>
      <c r="J57" s="175"/>
      <c r="K57" s="177"/>
      <c r="L57" s="170" t="s">
        <v>295</v>
      </c>
      <c r="M57" s="178" t="s">
        <v>271</v>
      </c>
      <c r="N57" s="172" t="s">
        <v>272</v>
      </c>
    </row>
    <row r="58" spans="1:14" ht="21" customHeight="1" thickBot="1">
      <c r="A58" s="165"/>
      <c r="B58" s="167"/>
      <c r="C58" s="167"/>
      <c r="D58" s="167"/>
      <c r="E58" s="169"/>
      <c r="F58" s="84" t="s">
        <v>282</v>
      </c>
      <c r="G58" s="75" t="s">
        <v>283</v>
      </c>
      <c r="H58" s="91" t="s">
        <v>284</v>
      </c>
      <c r="I58" s="96" t="s">
        <v>282</v>
      </c>
      <c r="J58" s="75" t="s">
        <v>283</v>
      </c>
      <c r="K58" s="85" t="s">
        <v>284</v>
      </c>
      <c r="L58" s="171"/>
      <c r="M58" s="179"/>
      <c r="N58" s="173"/>
    </row>
    <row r="59" spans="1:14" ht="21" customHeight="1" thickTop="1">
      <c r="A59" s="51" t="s">
        <v>278</v>
      </c>
      <c r="B59" s="52">
        <v>14</v>
      </c>
      <c r="C59" s="53">
        <v>0.55833333333333401</v>
      </c>
      <c r="D59" s="51">
        <v>64615</v>
      </c>
      <c r="E59" s="70" t="s">
        <v>68</v>
      </c>
      <c r="F59" s="78"/>
      <c r="G59" s="54"/>
      <c r="H59" s="88" t="str">
        <f t="shared" ref="H59:H90" si="9">IF(SUM(F59:G59)=0,"",(SUM(F59:G59)))</f>
        <v/>
      </c>
      <c r="I59" s="93"/>
      <c r="J59" s="54"/>
      <c r="K59" s="79" t="str">
        <f t="shared" ref="K59:K90" si="10">IF(SUM(I59:J59)=0,"",(SUM(I59:J59)))</f>
        <v/>
      </c>
      <c r="L59" s="98" t="str">
        <f t="shared" ref="L59" si="11">IFERROR(IF(H59+K59=0,"",H59+K59),"")</f>
        <v/>
      </c>
      <c r="M59" s="101" t="str">
        <f t="shared" ref="M59:M90" si="12">IFERROR(RANK(L59,$L$59:$L$90,1)+SUMPRODUCT((L59=$L$59:$L$90)*(K59&gt;$K$59:$K$90)),"")</f>
        <v/>
      </c>
      <c r="N59" s="71"/>
    </row>
    <row r="60" spans="1:14" ht="21" customHeight="1">
      <c r="A60" s="47" t="s">
        <v>278</v>
      </c>
      <c r="B60" s="48">
        <v>14</v>
      </c>
      <c r="C60" s="49">
        <v>0.55833333333333401</v>
      </c>
      <c r="D60" s="47">
        <v>64822</v>
      </c>
      <c r="E60" s="69" t="s">
        <v>69</v>
      </c>
      <c r="F60" s="80"/>
      <c r="G60" s="50"/>
      <c r="H60" s="89" t="str">
        <f t="shared" si="9"/>
        <v/>
      </c>
      <c r="I60" s="94"/>
      <c r="J60" s="50"/>
      <c r="K60" s="81" t="str">
        <f t="shared" si="10"/>
        <v/>
      </c>
      <c r="L60" s="99" t="str">
        <f t="shared" ref="L60:L93" si="13">IFERROR(IF(H60+K60=0,"",H60+K60),"")</f>
        <v/>
      </c>
      <c r="M60" s="102" t="str">
        <f t="shared" si="12"/>
        <v/>
      </c>
      <c r="N60" s="67"/>
    </row>
    <row r="61" spans="1:14" ht="21" customHeight="1">
      <c r="A61" s="47" t="s">
        <v>278</v>
      </c>
      <c r="B61" s="48">
        <v>14</v>
      </c>
      <c r="C61" s="49">
        <v>0.55833333333333401</v>
      </c>
      <c r="D61" s="47">
        <v>64768</v>
      </c>
      <c r="E61" s="69" t="s">
        <v>70</v>
      </c>
      <c r="F61" s="80"/>
      <c r="G61" s="50"/>
      <c r="H61" s="89" t="str">
        <f t="shared" si="9"/>
        <v/>
      </c>
      <c r="I61" s="94"/>
      <c r="J61" s="50"/>
      <c r="K61" s="81" t="str">
        <f t="shared" si="10"/>
        <v/>
      </c>
      <c r="L61" s="99" t="str">
        <f t="shared" si="13"/>
        <v/>
      </c>
      <c r="M61" s="102" t="str">
        <f t="shared" si="12"/>
        <v/>
      </c>
      <c r="N61" s="67"/>
    </row>
    <row r="62" spans="1:14" ht="21" customHeight="1">
      <c r="A62" s="55" t="s">
        <v>278</v>
      </c>
      <c r="B62" s="56">
        <v>14</v>
      </c>
      <c r="C62" s="57">
        <v>0.55833333333333401</v>
      </c>
      <c r="D62" s="55">
        <v>64621</v>
      </c>
      <c r="E62" s="73" t="s">
        <v>71</v>
      </c>
      <c r="F62" s="82"/>
      <c r="G62" s="58"/>
      <c r="H62" s="90" t="str">
        <f t="shared" si="9"/>
        <v/>
      </c>
      <c r="I62" s="95"/>
      <c r="J62" s="58"/>
      <c r="K62" s="83" t="str">
        <f t="shared" si="10"/>
        <v/>
      </c>
      <c r="L62" s="100" t="str">
        <f t="shared" si="13"/>
        <v/>
      </c>
      <c r="M62" s="103" t="str">
        <f t="shared" si="12"/>
        <v/>
      </c>
      <c r="N62" s="74"/>
    </row>
    <row r="63" spans="1:14" ht="21" customHeight="1">
      <c r="A63" s="59" t="s">
        <v>278</v>
      </c>
      <c r="B63" s="60">
        <v>15</v>
      </c>
      <c r="C63" s="61">
        <v>0.56388888888888899</v>
      </c>
      <c r="D63" s="59">
        <v>64305</v>
      </c>
      <c r="E63" s="104" t="s">
        <v>72</v>
      </c>
      <c r="F63" s="105"/>
      <c r="G63" s="62"/>
      <c r="H63" s="106" t="str">
        <f t="shared" si="9"/>
        <v/>
      </c>
      <c r="I63" s="107"/>
      <c r="J63" s="62"/>
      <c r="K63" s="108" t="str">
        <f t="shared" si="10"/>
        <v/>
      </c>
      <c r="L63" s="109" t="str">
        <f t="shared" si="13"/>
        <v/>
      </c>
      <c r="M63" s="110" t="str">
        <f t="shared" si="12"/>
        <v/>
      </c>
      <c r="N63" s="111"/>
    </row>
    <row r="64" spans="1:14" ht="21" customHeight="1">
      <c r="A64" s="47" t="s">
        <v>278</v>
      </c>
      <c r="B64" s="48">
        <v>15</v>
      </c>
      <c r="C64" s="49">
        <v>0.56388888888888899</v>
      </c>
      <c r="D64" s="47">
        <v>65134</v>
      </c>
      <c r="E64" s="69" t="s">
        <v>73</v>
      </c>
      <c r="F64" s="80"/>
      <c r="G64" s="50"/>
      <c r="H64" s="89" t="str">
        <f t="shared" si="9"/>
        <v/>
      </c>
      <c r="I64" s="94"/>
      <c r="J64" s="50"/>
      <c r="K64" s="81" t="str">
        <f t="shared" si="10"/>
        <v/>
      </c>
      <c r="L64" s="99" t="str">
        <f t="shared" si="13"/>
        <v/>
      </c>
      <c r="M64" s="102" t="str">
        <f t="shared" si="12"/>
        <v/>
      </c>
      <c r="N64" s="67"/>
    </row>
    <row r="65" spans="1:14" ht="21" customHeight="1">
      <c r="A65" s="47" t="s">
        <v>278</v>
      </c>
      <c r="B65" s="48">
        <v>15</v>
      </c>
      <c r="C65" s="49">
        <v>0.56388888888888899</v>
      </c>
      <c r="D65" s="47">
        <v>64912</v>
      </c>
      <c r="E65" s="69" t="s">
        <v>74</v>
      </c>
      <c r="F65" s="80"/>
      <c r="G65" s="50"/>
      <c r="H65" s="89" t="str">
        <f t="shared" si="9"/>
        <v/>
      </c>
      <c r="I65" s="94"/>
      <c r="J65" s="50"/>
      <c r="K65" s="81" t="str">
        <f t="shared" si="10"/>
        <v/>
      </c>
      <c r="L65" s="99" t="str">
        <f t="shared" si="13"/>
        <v/>
      </c>
      <c r="M65" s="102" t="str">
        <f t="shared" si="12"/>
        <v/>
      </c>
      <c r="N65" s="67"/>
    </row>
    <row r="66" spans="1:14" ht="21" customHeight="1">
      <c r="A66" s="63" t="s">
        <v>278</v>
      </c>
      <c r="B66" s="64">
        <v>15</v>
      </c>
      <c r="C66" s="65">
        <v>0.56388888888888899</v>
      </c>
      <c r="D66" s="63">
        <v>64916</v>
      </c>
      <c r="E66" s="112" t="s">
        <v>75</v>
      </c>
      <c r="F66" s="113"/>
      <c r="G66" s="66"/>
      <c r="H66" s="114" t="str">
        <f t="shared" si="9"/>
        <v/>
      </c>
      <c r="I66" s="115"/>
      <c r="J66" s="66"/>
      <c r="K66" s="116" t="str">
        <f t="shared" si="10"/>
        <v/>
      </c>
      <c r="L66" s="117" t="str">
        <f t="shared" si="13"/>
        <v/>
      </c>
      <c r="M66" s="118" t="str">
        <f t="shared" si="12"/>
        <v/>
      </c>
      <c r="N66" s="119"/>
    </row>
    <row r="67" spans="1:14" ht="21" customHeight="1">
      <c r="A67" s="51" t="s">
        <v>278</v>
      </c>
      <c r="B67" s="52">
        <v>16</v>
      </c>
      <c r="C67" s="53">
        <v>0.56944444444444497</v>
      </c>
      <c r="D67" s="51">
        <v>64782</v>
      </c>
      <c r="E67" s="70" t="s">
        <v>76</v>
      </c>
      <c r="F67" s="78"/>
      <c r="G67" s="54"/>
      <c r="H67" s="88" t="str">
        <f t="shared" si="9"/>
        <v/>
      </c>
      <c r="I67" s="93"/>
      <c r="J67" s="54"/>
      <c r="K67" s="79" t="str">
        <f t="shared" si="10"/>
        <v/>
      </c>
      <c r="L67" s="98" t="str">
        <f t="shared" si="13"/>
        <v/>
      </c>
      <c r="M67" s="101" t="str">
        <f t="shared" si="12"/>
        <v/>
      </c>
      <c r="N67" s="71"/>
    </row>
    <row r="68" spans="1:14" ht="21" customHeight="1">
      <c r="A68" s="47" t="s">
        <v>278</v>
      </c>
      <c r="B68" s="48">
        <v>16</v>
      </c>
      <c r="C68" s="49">
        <v>0.56944444444444497</v>
      </c>
      <c r="D68" s="47">
        <v>65202</v>
      </c>
      <c r="E68" s="69" t="s">
        <v>77</v>
      </c>
      <c r="F68" s="80"/>
      <c r="G68" s="50"/>
      <c r="H68" s="89" t="str">
        <f t="shared" si="9"/>
        <v/>
      </c>
      <c r="I68" s="94"/>
      <c r="J68" s="50"/>
      <c r="K68" s="81" t="str">
        <f t="shared" si="10"/>
        <v/>
      </c>
      <c r="L68" s="99" t="str">
        <f t="shared" si="13"/>
        <v/>
      </c>
      <c r="M68" s="102" t="str">
        <f t="shared" si="12"/>
        <v/>
      </c>
      <c r="N68" s="67"/>
    </row>
    <row r="69" spans="1:14" ht="21" customHeight="1">
      <c r="A69" s="47" t="s">
        <v>278</v>
      </c>
      <c r="B69" s="48">
        <v>16</v>
      </c>
      <c r="C69" s="49">
        <v>0.56944444444444497</v>
      </c>
      <c r="D69" s="47">
        <v>64096</v>
      </c>
      <c r="E69" s="69" t="s">
        <v>78</v>
      </c>
      <c r="F69" s="80"/>
      <c r="G69" s="50"/>
      <c r="H69" s="89" t="str">
        <f t="shared" si="9"/>
        <v/>
      </c>
      <c r="I69" s="94"/>
      <c r="J69" s="50"/>
      <c r="K69" s="81" t="str">
        <f t="shared" si="10"/>
        <v/>
      </c>
      <c r="L69" s="99" t="str">
        <f t="shared" si="13"/>
        <v/>
      </c>
      <c r="M69" s="102" t="str">
        <f t="shared" si="12"/>
        <v/>
      </c>
      <c r="N69" s="67"/>
    </row>
    <row r="70" spans="1:14" ht="21" customHeight="1">
      <c r="A70" s="55" t="s">
        <v>278</v>
      </c>
      <c r="B70" s="56">
        <v>16</v>
      </c>
      <c r="C70" s="57">
        <v>0.56944444444444497</v>
      </c>
      <c r="D70" s="55">
        <v>65183</v>
      </c>
      <c r="E70" s="73" t="s">
        <v>79</v>
      </c>
      <c r="F70" s="82"/>
      <c r="G70" s="58"/>
      <c r="H70" s="90" t="str">
        <f t="shared" si="9"/>
        <v/>
      </c>
      <c r="I70" s="95"/>
      <c r="J70" s="58"/>
      <c r="K70" s="83" t="str">
        <f t="shared" si="10"/>
        <v/>
      </c>
      <c r="L70" s="100" t="str">
        <f t="shared" si="13"/>
        <v/>
      </c>
      <c r="M70" s="103" t="str">
        <f t="shared" si="12"/>
        <v/>
      </c>
      <c r="N70" s="74"/>
    </row>
    <row r="71" spans="1:14" ht="21" customHeight="1">
      <c r="A71" s="59" t="s">
        <v>278</v>
      </c>
      <c r="B71" s="60">
        <v>17</v>
      </c>
      <c r="C71" s="61">
        <v>0.57500000000000095</v>
      </c>
      <c r="D71" s="59">
        <v>64622</v>
      </c>
      <c r="E71" s="104" t="s">
        <v>80</v>
      </c>
      <c r="F71" s="105"/>
      <c r="G71" s="62"/>
      <c r="H71" s="106" t="str">
        <f t="shared" si="9"/>
        <v/>
      </c>
      <c r="I71" s="107"/>
      <c r="J71" s="62"/>
      <c r="K71" s="108" t="str">
        <f t="shared" si="10"/>
        <v/>
      </c>
      <c r="L71" s="109" t="str">
        <f t="shared" si="13"/>
        <v/>
      </c>
      <c r="M71" s="110" t="str">
        <f t="shared" si="12"/>
        <v/>
      </c>
      <c r="N71" s="111"/>
    </row>
    <row r="72" spans="1:14" ht="21" customHeight="1">
      <c r="A72" s="47" t="s">
        <v>278</v>
      </c>
      <c r="B72" s="48">
        <v>17</v>
      </c>
      <c r="C72" s="49">
        <v>0.57500000000000095</v>
      </c>
      <c r="D72" s="47">
        <v>65035</v>
      </c>
      <c r="E72" s="69" t="s">
        <v>81</v>
      </c>
      <c r="F72" s="80"/>
      <c r="G72" s="50"/>
      <c r="H72" s="89" t="str">
        <f t="shared" si="9"/>
        <v/>
      </c>
      <c r="I72" s="94"/>
      <c r="J72" s="50"/>
      <c r="K72" s="81" t="str">
        <f t="shared" si="10"/>
        <v/>
      </c>
      <c r="L72" s="99" t="str">
        <f t="shared" si="13"/>
        <v/>
      </c>
      <c r="M72" s="102" t="str">
        <f t="shared" si="12"/>
        <v/>
      </c>
      <c r="N72" s="67"/>
    </row>
    <row r="73" spans="1:14" ht="21" customHeight="1">
      <c r="A73" s="47" t="s">
        <v>278</v>
      </c>
      <c r="B73" s="48">
        <v>17</v>
      </c>
      <c r="C73" s="49">
        <v>0.57500000000000095</v>
      </c>
      <c r="D73" s="47">
        <v>65004</v>
      </c>
      <c r="E73" s="69" t="s">
        <v>82</v>
      </c>
      <c r="F73" s="80"/>
      <c r="G73" s="50"/>
      <c r="H73" s="89" t="str">
        <f t="shared" si="9"/>
        <v/>
      </c>
      <c r="I73" s="94"/>
      <c r="J73" s="50"/>
      <c r="K73" s="81" t="str">
        <f t="shared" si="10"/>
        <v/>
      </c>
      <c r="L73" s="99" t="str">
        <f t="shared" si="13"/>
        <v/>
      </c>
      <c r="M73" s="102" t="str">
        <f t="shared" si="12"/>
        <v/>
      </c>
      <c r="N73" s="67"/>
    </row>
    <row r="74" spans="1:14" ht="21" customHeight="1">
      <c r="A74" s="63" t="s">
        <v>278</v>
      </c>
      <c r="B74" s="64">
        <v>17</v>
      </c>
      <c r="C74" s="65">
        <v>0.57500000000000095</v>
      </c>
      <c r="D74" s="63">
        <v>64953</v>
      </c>
      <c r="E74" s="112" t="s">
        <v>83</v>
      </c>
      <c r="F74" s="113"/>
      <c r="G74" s="66"/>
      <c r="H74" s="114" t="str">
        <f t="shared" si="9"/>
        <v/>
      </c>
      <c r="I74" s="115"/>
      <c r="J74" s="66"/>
      <c r="K74" s="116" t="str">
        <f t="shared" si="10"/>
        <v/>
      </c>
      <c r="L74" s="117" t="str">
        <f t="shared" si="13"/>
        <v/>
      </c>
      <c r="M74" s="118" t="str">
        <f t="shared" si="12"/>
        <v/>
      </c>
      <c r="N74" s="119"/>
    </row>
    <row r="75" spans="1:14" ht="21" customHeight="1">
      <c r="A75" s="51" t="s">
        <v>278</v>
      </c>
      <c r="B75" s="52">
        <v>18</v>
      </c>
      <c r="C75" s="53">
        <v>0.58055555555555605</v>
      </c>
      <c r="D75" s="51">
        <v>65108</v>
      </c>
      <c r="E75" s="70" t="s">
        <v>84</v>
      </c>
      <c r="F75" s="78"/>
      <c r="G75" s="54"/>
      <c r="H75" s="88" t="str">
        <f t="shared" si="9"/>
        <v/>
      </c>
      <c r="I75" s="93"/>
      <c r="J75" s="54"/>
      <c r="K75" s="79" t="str">
        <f t="shared" si="10"/>
        <v/>
      </c>
      <c r="L75" s="98" t="str">
        <f t="shared" si="13"/>
        <v/>
      </c>
      <c r="M75" s="101" t="str">
        <f t="shared" si="12"/>
        <v/>
      </c>
      <c r="N75" s="71"/>
    </row>
    <row r="76" spans="1:14" ht="21" customHeight="1">
      <c r="A76" s="47" t="s">
        <v>278</v>
      </c>
      <c r="B76" s="48">
        <v>18</v>
      </c>
      <c r="C76" s="49">
        <v>0.58055555555555605</v>
      </c>
      <c r="D76" s="47">
        <v>65045</v>
      </c>
      <c r="E76" s="69" t="s">
        <v>85</v>
      </c>
      <c r="F76" s="80"/>
      <c r="G76" s="50"/>
      <c r="H76" s="89" t="str">
        <f t="shared" si="9"/>
        <v/>
      </c>
      <c r="I76" s="94"/>
      <c r="J76" s="50"/>
      <c r="K76" s="81" t="str">
        <f t="shared" si="10"/>
        <v/>
      </c>
      <c r="L76" s="99" t="str">
        <f t="shared" si="13"/>
        <v/>
      </c>
      <c r="M76" s="102" t="str">
        <f t="shared" si="12"/>
        <v/>
      </c>
      <c r="N76" s="67"/>
    </row>
    <row r="77" spans="1:14" ht="21" customHeight="1">
      <c r="A77" s="47" t="s">
        <v>278</v>
      </c>
      <c r="B77" s="48">
        <v>18</v>
      </c>
      <c r="C77" s="49">
        <v>0.58055555555555605</v>
      </c>
      <c r="D77" s="47">
        <v>64689</v>
      </c>
      <c r="E77" s="69" t="s">
        <v>86</v>
      </c>
      <c r="F77" s="80"/>
      <c r="G77" s="50"/>
      <c r="H77" s="89" t="str">
        <f t="shared" si="9"/>
        <v/>
      </c>
      <c r="I77" s="94"/>
      <c r="J77" s="50"/>
      <c r="K77" s="81" t="str">
        <f t="shared" si="10"/>
        <v/>
      </c>
      <c r="L77" s="99" t="str">
        <f t="shared" si="13"/>
        <v/>
      </c>
      <c r="M77" s="102" t="str">
        <f t="shared" si="12"/>
        <v/>
      </c>
      <c r="N77" s="67"/>
    </row>
    <row r="78" spans="1:14" ht="21" customHeight="1">
      <c r="A78" s="55" t="s">
        <v>278</v>
      </c>
      <c r="B78" s="56">
        <v>18</v>
      </c>
      <c r="C78" s="57">
        <v>0.58055555555555605</v>
      </c>
      <c r="D78" s="55">
        <v>65089</v>
      </c>
      <c r="E78" s="73" t="s">
        <v>87</v>
      </c>
      <c r="F78" s="82"/>
      <c r="G78" s="58"/>
      <c r="H78" s="90" t="str">
        <f t="shared" si="9"/>
        <v/>
      </c>
      <c r="I78" s="95"/>
      <c r="J78" s="58"/>
      <c r="K78" s="83" t="str">
        <f t="shared" si="10"/>
        <v/>
      </c>
      <c r="L78" s="100" t="str">
        <f t="shared" si="13"/>
        <v/>
      </c>
      <c r="M78" s="103" t="str">
        <f t="shared" si="12"/>
        <v/>
      </c>
      <c r="N78" s="74"/>
    </row>
    <row r="79" spans="1:14" ht="21" customHeight="1">
      <c r="A79" s="59" t="s">
        <v>278</v>
      </c>
      <c r="B79" s="60">
        <v>19</v>
      </c>
      <c r="C79" s="61">
        <v>0.58611111111111203</v>
      </c>
      <c r="D79" s="59">
        <v>65079</v>
      </c>
      <c r="E79" s="104" t="s">
        <v>88</v>
      </c>
      <c r="F79" s="105"/>
      <c r="G79" s="62"/>
      <c r="H79" s="106" t="str">
        <f t="shared" si="9"/>
        <v/>
      </c>
      <c r="I79" s="107"/>
      <c r="J79" s="62"/>
      <c r="K79" s="108" t="str">
        <f t="shared" si="10"/>
        <v/>
      </c>
      <c r="L79" s="109" t="str">
        <f t="shared" si="13"/>
        <v/>
      </c>
      <c r="M79" s="110" t="str">
        <f t="shared" si="12"/>
        <v/>
      </c>
      <c r="N79" s="111"/>
    </row>
    <row r="80" spans="1:14" ht="21" customHeight="1">
      <c r="A80" s="47" t="s">
        <v>278</v>
      </c>
      <c r="B80" s="48">
        <v>19</v>
      </c>
      <c r="C80" s="49">
        <v>0.58611111111111203</v>
      </c>
      <c r="D80" s="47">
        <v>64859</v>
      </c>
      <c r="E80" s="69" t="s">
        <v>89</v>
      </c>
      <c r="F80" s="80"/>
      <c r="G80" s="50"/>
      <c r="H80" s="89" t="str">
        <f t="shared" si="9"/>
        <v/>
      </c>
      <c r="I80" s="94"/>
      <c r="J80" s="50"/>
      <c r="K80" s="81" t="str">
        <f t="shared" si="10"/>
        <v/>
      </c>
      <c r="L80" s="99" t="str">
        <f t="shared" si="13"/>
        <v/>
      </c>
      <c r="M80" s="102" t="str">
        <f t="shared" si="12"/>
        <v/>
      </c>
      <c r="N80" s="67"/>
    </row>
    <row r="81" spans="1:14" ht="21" customHeight="1">
      <c r="A81" s="47" t="s">
        <v>278</v>
      </c>
      <c r="B81" s="48">
        <v>19</v>
      </c>
      <c r="C81" s="49">
        <v>0.58611111111111203</v>
      </c>
      <c r="D81" s="47">
        <v>65007</v>
      </c>
      <c r="E81" s="69" t="s">
        <v>90</v>
      </c>
      <c r="F81" s="80"/>
      <c r="G81" s="50"/>
      <c r="H81" s="89" t="str">
        <f t="shared" si="9"/>
        <v/>
      </c>
      <c r="I81" s="94"/>
      <c r="J81" s="50"/>
      <c r="K81" s="81" t="str">
        <f t="shared" si="10"/>
        <v/>
      </c>
      <c r="L81" s="99" t="str">
        <f t="shared" si="13"/>
        <v/>
      </c>
      <c r="M81" s="102" t="str">
        <f t="shared" si="12"/>
        <v/>
      </c>
      <c r="N81" s="67"/>
    </row>
    <row r="82" spans="1:14" ht="21" customHeight="1">
      <c r="A82" s="63" t="s">
        <v>278</v>
      </c>
      <c r="B82" s="64">
        <v>19</v>
      </c>
      <c r="C82" s="65">
        <v>0.58611111111111203</v>
      </c>
      <c r="D82" s="63">
        <v>64875</v>
      </c>
      <c r="E82" s="112" t="s">
        <v>91</v>
      </c>
      <c r="F82" s="113"/>
      <c r="G82" s="66"/>
      <c r="H82" s="114" t="str">
        <f t="shared" si="9"/>
        <v/>
      </c>
      <c r="I82" s="115"/>
      <c r="J82" s="66"/>
      <c r="K82" s="116" t="str">
        <f t="shared" si="10"/>
        <v/>
      </c>
      <c r="L82" s="117" t="str">
        <f t="shared" si="13"/>
        <v/>
      </c>
      <c r="M82" s="118" t="str">
        <f t="shared" si="12"/>
        <v/>
      </c>
      <c r="N82" s="119"/>
    </row>
    <row r="83" spans="1:14" ht="21" customHeight="1">
      <c r="A83" s="59" t="s">
        <v>278</v>
      </c>
      <c r="B83" s="60">
        <v>20</v>
      </c>
      <c r="C83" s="61">
        <v>0.59166666666666701</v>
      </c>
      <c r="D83" s="59">
        <v>65158</v>
      </c>
      <c r="E83" s="104" t="s">
        <v>92</v>
      </c>
      <c r="F83" s="105"/>
      <c r="G83" s="62"/>
      <c r="H83" s="106" t="str">
        <f t="shared" si="9"/>
        <v/>
      </c>
      <c r="I83" s="107"/>
      <c r="J83" s="62"/>
      <c r="K83" s="108" t="str">
        <f t="shared" si="10"/>
        <v/>
      </c>
      <c r="L83" s="109" t="str">
        <f t="shared" si="13"/>
        <v/>
      </c>
      <c r="M83" s="110" t="str">
        <f t="shared" si="12"/>
        <v/>
      </c>
      <c r="N83" s="111"/>
    </row>
    <row r="84" spans="1:14" ht="21" customHeight="1">
      <c r="A84" s="47" t="s">
        <v>278</v>
      </c>
      <c r="B84" s="48">
        <v>20</v>
      </c>
      <c r="C84" s="49">
        <v>0.59166666666666701</v>
      </c>
      <c r="D84" s="47">
        <v>65008</v>
      </c>
      <c r="E84" s="69" t="s">
        <v>93</v>
      </c>
      <c r="F84" s="80"/>
      <c r="G84" s="50"/>
      <c r="H84" s="89" t="str">
        <f t="shared" si="9"/>
        <v/>
      </c>
      <c r="I84" s="94"/>
      <c r="J84" s="50"/>
      <c r="K84" s="81" t="str">
        <f t="shared" si="10"/>
        <v/>
      </c>
      <c r="L84" s="99" t="str">
        <f t="shared" si="13"/>
        <v/>
      </c>
      <c r="M84" s="102" t="str">
        <f t="shared" si="12"/>
        <v/>
      </c>
      <c r="N84" s="67"/>
    </row>
    <row r="85" spans="1:14" ht="21" customHeight="1">
      <c r="A85" s="47" t="s">
        <v>278</v>
      </c>
      <c r="B85" s="48">
        <v>20</v>
      </c>
      <c r="C85" s="49">
        <v>0.59166666666666701</v>
      </c>
      <c r="D85" s="47">
        <v>64985</v>
      </c>
      <c r="E85" s="69" t="s">
        <v>94</v>
      </c>
      <c r="F85" s="80"/>
      <c r="G85" s="50"/>
      <c r="H85" s="89" t="str">
        <f t="shared" si="9"/>
        <v/>
      </c>
      <c r="I85" s="94"/>
      <c r="J85" s="50"/>
      <c r="K85" s="81" t="str">
        <f t="shared" si="10"/>
        <v/>
      </c>
      <c r="L85" s="99" t="str">
        <f t="shared" si="13"/>
        <v/>
      </c>
      <c r="M85" s="102" t="str">
        <f t="shared" si="12"/>
        <v/>
      </c>
      <c r="N85" s="67"/>
    </row>
    <row r="86" spans="1:14" ht="21" customHeight="1">
      <c r="A86" s="63" t="s">
        <v>278</v>
      </c>
      <c r="B86" s="64">
        <v>20</v>
      </c>
      <c r="C86" s="65">
        <v>0.59166666666666701</v>
      </c>
      <c r="D86" s="63">
        <v>65018</v>
      </c>
      <c r="E86" s="112" t="s">
        <v>95</v>
      </c>
      <c r="F86" s="113"/>
      <c r="G86" s="66"/>
      <c r="H86" s="114" t="str">
        <f t="shared" si="9"/>
        <v/>
      </c>
      <c r="I86" s="115"/>
      <c r="J86" s="66"/>
      <c r="K86" s="116" t="str">
        <f t="shared" si="10"/>
        <v/>
      </c>
      <c r="L86" s="117" t="str">
        <f t="shared" si="13"/>
        <v/>
      </c>
      <c r="M86" s="118" t="str">
        <f t="shared" si="12"/>
        <v/>
      </c>
      <c r="N86" s="119"/>
    </row>
    <row r="87" spans="1:14" ht="21" customHeight="1">
      <c r="A87" s="51" t="s">
        <v>278</v>
      </c>
      <c r="B87" s="52">
        <v>21</v>
      </c>
      <c r="C87" s="53">
        <v>0.59722222222222299</v>
      </c>
      <c r="D87" s="51">
        <v>65125</v>
      </c>
      <c r="E87" s="70" t="s">
        <v>96</v>
      </c>
      <c r="F87" s="78"/>
      <c r="G87" s="54"/>
      <c r="H87" s="88" t="str">
        <f t="shared" si="9"/>
        <v/>
      </c>
      <c r="I87" s="93"/>
      <c r="J87" s="54"/>
      <c r="K87" s="79" t="str">
        <f t="shared" si="10"/>
        <v/>
      </c>
      <c r="L87" s="98" t="str">
        <f t="shared" si="13"/>
        <v/>
      </c>
      <c r="M87" s="101" t="str">
        <f t="shared" si="12"/>
        <v/>
      </c>
      <c r="N87" s="71"/>
    </row>
    <row r="88" spans="1:14" ht="21" customHeight="1">
      <c r="A88" s="47" t="s">
        <v>278</v>
      </c>
      <c r="B88" s="48">
        <v>21</v>
      </c>
      <c r="C88" s="49">
        <v>0.59722222222222299</v>
      </c>
      <c r="D88" s="47">
        <v>64975</v>
      </c>
      <c r="E88" s="69" t="s">
        <v>97</v>
      </c>
      <c r="F88" s="80"/>
      <c r="G88" s="50"/>
      <c r="H88" s="89" t="str">
        <f t="shared" si="9"/>
        <v/>
      </c>
      <c r="I88" s="94"/>
      <c r="J88" s="50"/>
      <c r="K88" s="81" t="str">
        <f t="shared" si="10"/>
        <v/>
      </c>
      <c r="L88" s="99" t="str">
        <f t="shared" si="13"/>
        <v/>
      </c>
      <c r="M88" s="102" t="str">
        <f t="shared" si="12"/>
        <v/>
      </c>
      <c r="N88" s="67"/>
    </row>
    <row r="89" spans="1:14" ht="21" customHeight="1">
      <c r="A89" s="47" t="s">
        <v>278</v>
      </c>
      <c r="B89" s="48">
        <v>21</v>
      </c>
      <c r="C89" s="49">
        <v>0.59722222222222299</v>
      </c>
      <c r="D89" s="47">
        <v>65034</v>
      </c>
      <c r="E89" s="69" t="s">
        <v>98</v>
      </c>
      <c r="F89" s="80"/>
      <c r="G89" s="50"/>
      <c r="H89" s="89" t="str">
        <f t="shared" si="9"/>
        <v/>
      </c>
      <c r="I89" s="94"/>
      <c r="J89" s="50"/>
      <c r="K89" s="81" t="str">
        <f t="shared" si="10"/>
        <v/>
      </c>
      <c r="L89" s="99" t="str">
        <f t="shared" si="13"/>
        <v/>
      </c>
      <c r="M89" s="102" t="str">
        <f t="shared" si="12"/>
        <v/>
      </c>
      <c r="N89" s="67"/>
    </row>
    <row r="90" spans="1:14" ht="21" customHeight="1" thickBot="1">
      <c r="A90" s="47" t="s">
        <v>278</v>
      </c>
      <c r="B90" s="48">
        <v>21</v>
      </c>
      <c r="C90" s="49">
        <v>0.59722222222222299</v>
      </c>
      <c r="D90" s="47">
        <v>64910</v>
      </c>
      <c r="E90" s="69" t="s">
        <v>99</v>
      </c>
      <c r="F90" s="80"/>
      <c r="G90" s="50"/>
      <c r="H90" s="89" t="str">
        <f t="shared" si="9"/>
        <v/>
      </c>
      <c r="I90" s="94"/>
      <c r="J90" s="50"/>
      <c r="K90" s="81" t="str">
        <f t="shared" si="10"/>
        <v/>
      </c>
      <c r="L90" s="99" t="str">
        <f t="shared" si="13"/>
        <v/>
      </c>
      <c r="M90" s="102" t="str">
        <f t="shared" si="12"/>
        <v/>
      </c>
      <c r="N90" s="67"/>
    </row>
    <row r="91" spans="1:14" ht="21" customHeight="1">
      <c r="A91" s="164" t="s">
        <v>294</v>
      </c>
      <c r="B91" s="166" t="s">
        <v>17</v>
      </c>
      <c r="C91" s="166" t="s">
        <v>265</v>
      </c>
      <c r="D91" s="166" t="s">
        <v>267</v>
      </c>
      <c r="E91" s="168" t="s">
        <v>266</v>
      </c>
      <c r="F91" s="174" t="s">
        <v>296</v>
      </c>
      <c r="G91" s="175"/>
      <c r="H91" s="175"/>
      <c r="I91" s="176" t="s">
        <v>297</v>
      </c>
      <c r="J91" s="175"/>
      <c r="K91" s="177"/>
      <c r="L91" s="170" t="s">
        <v>295</v>
      </c>
      <c r="M91" s="178" t="s">
        <v>271</v>
      </c>
      <c r="N91" s="172" t="s">
        <v>272</v>
      </c>
    </row>
    <row r="92" spans="1:14" ht="21" customHeight="1" thickBot="1">
      <c r="A92" s="165"/>
      <c r="B92" s="167"/>
      <c r="C92" s="167"/>
      <c r="D92" s="167"/>
      <c r="E92" s="169"/>
      <c r="F92" s="76" t="s">
        <v>285</v>
      </c>
      <c r="G92" s="72" t="s">
        <v>286</v>
      </c>
      <c r="H92" s="87" t="s">
        <v>287</v>
      </c>
      <c r="I92" s="92" t="s">
        <v>285</v>
      </c>
      <c r="J92" s="72" t="s">
        <v>286</v>
      </c>
      <c r="K92" s="77" t="s">
        <v>287</v>
      </c>
      <c r="L92" s="171"/>
      <c r="M92" s="179"/>
      <c r="N92" s="173"/>
    </row>
    <row r="93" spans="1:14" ht="21" customHeight="1" thickTop="1">
      <c r="A93" s="51" t="s">
        <v>274</v>
      </c>
      <c r="B93" s="52">
        <v>1</v>
      </c>
      <c r="C93" s="53">
        <v>0.4861111111111111</v>
      </c>
      <c r="D93" s="51">
        <v>64593</v>
      </c>
      <c r="E93" s="70" t="s">
        <v>100</v>
      </c>
      <c r="F93" s="78"/>
      <c r="G93" s="54"/>
      <c r="H93" s="88" t="str">
        <f t="shared" ref="H93:H132" si="14">IF(SUM(F93:G93)=0,"",(SUM(F93:G93)))</f>
        <v/>
      </c>
      <c r="I93" s="93"/>
      <c r="J93" s="54"/>
      <c r="K93" s="79" t="str">
        <f t="shared" ref="K93:K132" si="15">IF(SUM(I93:J93)=0,"",(SUM(I93:J93)))</f>
        <v/>
      </c>
      <c r="L93" s="98" t="str">
        <f t="shared" si="13"/>
        <v/>
      </c>
      <c r="M93" s="101" t="str">
        <f t="shared" ref="M93:M132" si="16">IFERROR(RANK(L93,$L$93:$L$132,1)+SUMPRODUCT((L93=$L$93:$L$132)*(K93&gt;$K$93:$K$132)),"")</f>
        <v/>
      </c>
      <c r="N93" s="71"/>
    </row>
    <row r="94" spans="1:14" ht="21" customHeight="1">
      <c r="A94" s="47" t="s">
        <v>274</v>
      </c>
      <c r="B94" s="48">
        <v>1</v>
      </c>
      <c r="C94" s="49">
        <v>0.4861111111111111</v>
      </c>
      <c r="D94" s="47">
        <v>63799</v>
      </c>
      <c r="E94" s="69" t="s">
        <v>101</v>
      </c>
      <c r="F94" s="80"/>
      <c r="G94" s="50"/>
      <c r="H94" s="89" t="str">
        <f t="shared" si="14"/>
        <v/>
      </c>
      <c r="I94" s="94"/>
      <c r="J94" s="50"/>
      <c r="K94" s="81" t="str">
        <f t="shared" si="15"/>
        <v/>
      </c>
      <c r="L94" s="99" t="str">
        <f t="shared" ref="L94:L135" si="17">IFERROR(IF(H94+K94=0,"",H94+K94),"")</f>
        <v/>
      </c>
      <c r="M94" s="102" t="str">
        <f t="shared" si="16"/>
        <v/>
      </c>
      <c r="N94" s="67"/>
    </row>
    <row r="95" spans="1:14" ht="21" customHeight="1">
      <c r="A95" s="47" t="s">
        <v>274</v>
      </c>
      <c r="B95" s="48">
        <v>1</v>
      </c>
      <c r="C95" s="49">
        <v>0.4861111111111111</v>
      </c>
      <c r="D95" s="47">
        <v>64695</v>
      </c>
      <c r="E95" s="69" t="s">
        <v>102</v>
      </c>
      <c r="F95" s="80"/>
      <c r="G95" s="50"/>
      <c r="H95" s="89" t="str">
        <f t="shared" si="14"/>
        <v/>
      </c>
      <c r="I95" s="94"/>
      <c r="J95" s="50"/>
      <c r="K95" s="81" t="str">
        <f t="shared" si="15"/>
        <v/>
      </c>
      <c r="L95" s="99" t="str">
        <f t="shared" si="17"/>
        <v/>
      </c>
      <c r="M95" s="102" t="str">
        <f t="shared" si="16"/>
        <v/>
      </c>
      <c r="N95" s="67"/>
    </row>
    <row r="96" spans="1:14" ht="21" customHeight="1">
      <c r="A96" s="55" t="s">
        <v>274</v>
      </c>
      <c r="B96" s="56">
        <v>1</v>
      </c>
      <c r="C96" s="57">
        <v>0.4861111111111111</v>
      </c>
      <c r="D96" s="55">
        <v>64789</v>
      </c>
      <c r="E96" s="73" t="s">
        <v>103</v>
      </c>
      <c r="F96" s="82"/>
      <c r="G96" s="58"/>
      <c r="H96" s="90" t="str">
        <f t="shared" si="14"/>
        <v/>
      </c>
      <c r="I96" s="95"/>
      <c r="J96" s="58"/>
      <c r="K96" s="83" t="str">
        <f t="shared" si="15"/>
        <v/>
      </c>
      <c r="L96" s="100" t="str">
        <f t="shared" si="17"/>
        <v/>
      </c>
      <c r="M96" s="103" t="str">
        <f t="shared" si="16"/>
        <v/>
      </c>
      <c r="N96" s="74"/>
    </row>
    <row r="97" spans="1:14" ht="21" customHeight="1">
      <c r="A97" s="59" t="s">
        <v>274</v>
      </c>
      <c r="B97" s="60">
        <v>2</v>
      </c>
      <c r="C97" s="61">
        <v>0.4916666666666667</v>
      </c>
      <c r="D97" s="59">
        <v>64533</v>
      </c>
      <c r="E97" s="104" t="s">
        <v>104</v>
      </c>
      <c r="F97" s="105"/>
      <c r="G97" s="62"/>
      <c r="H97" s="106" t="str">
        <f t="shared" si="14"/>
        <v/>
      </c>
      <c r="I97" s="107"/>
      <c r="J97" s="62"/>
      <c r="K97" s="108" t="str">
        <f t="shared" si="15"/>
        <v/>
      </c>
      <c r="L97" s="109" t="str">
        <f t="shared" si="17"/>
        <v/>
      </c>
      <c r="M97" s="110" t="str">
        <f t="shared" si="16"/>
        <v/>
      </c>
      <c r="N97" s="111"/>
    </row>
    <row r="98" spans="1:14" ht="21" customHeight="1">
      <c r="A98" s="47" t="s">
        <v>274</v>
      </c>
      <c r="B98" s="48">
        <v>2</v>
      </c>
      <c r="C98" s="49">
        <v>0.4916666666666667</v>
      </c>
      <c r="D98" s="47">
        <v>64612</v>
      </c>
      <c r="E98" s="69" t="s">
        <v>105</v>
      </c>
      <c r="F98" s="80"/>
      <c r="G98" s="50"/>
      <c r="H98" s="89" t="str">
        <f t="shared" si="14"/>
        <v/>
      </c>
      <c r="I98" s="94"/>
      <c r="J98" s="50"/>
      <c r="K98" s="81" t="str">
        <f t="shared" si="15"/>
        <v/>
      </c>
      <c r="L98" s="99" t="str">
        <f t="shared" si="17"/>
        <v/>
      </c>
      <c r="M98" s="102" t="str">
        <f t="shared" si="16"/>
        <v/>
      </c>
      <c r="N98" s="67"/>
    </row>
    <row r="99" spans="1:14" ht="21" customHeight="1">
      <c r="A99" s="47" t="s">
        <v>274</v>
      </c>
      <c r="B99" s="48">
        <v>2</v>
      </c>
      <c r="C99" s="49">
        <v>0.4916666666666667</v>
      </c>
      <c r="D99" s="47">
        <v>64650</v>
      </c>
      <c r="E99" s="69" t="s">
        <v>106</v>
      </c>
      <c r="F99" s="80"/>
      <c r="G99" s="50"/>
      <c r="H99" s="89" t="str">
        <f t="shared" si="14"/>
        <v/>
      </c>
      <c r="I99" s="94"/>
      <c r="J99" s="50"/>
      <c r="K99" s="81" t="str">
        <f t="shared" si="15"/>
        <v/>
      </c>
      <c r="L99" s="99" t="str">
        <f t="shared" si="17"/>
        <v/>
      </c>
      <c r="M99" s="102" t="str">
        <f t="shared" si="16"/>
        <v/>
      </c>
      <c r="N99" s="67"/>
    </row>
    <row r="100" spans="1:14" ht="21" customHeight="1">
      <c r="A100" s="63" t="s">
        <v>274</v>
      </c>
      <c r="B100" s="64">
        <v>2</v>
      </c>
      <c r="C100" s="65">
        <v>0.4916666666666667</v>
      </c>
      <c r="D100" s="63">
        <v>64436</v>
      </c>
      <c r="E100" s="112" t="s">
        <v>107</v>
      </c>
      <c r="F100" s="113"/>
      <c r="G100" s="66"/>
      <c r="H100" s="114" t="str">
        <f t="shared" si="14"/>
        <v/>
      </c>
      <c r="I100" s="115"/>
      <c r="J100" s="66"/>
      <c r="K100" s="116" t="str">
        <f t="shared" si="15"/>
        <v/>
      </c>
      <c r="L100" s="117" t="str">
        <f t="shared" si="17"/>
        <v/>
      </c>
      <c r="M100" s="118" t="str">
        <f t="shared" si="16"/>
        <v/>
      </c>
      <c r="N100" s="119"/>
    </row>
    <row r="101" spans="1:14" ht="21" customHeight="1">
      <c r="A101" s="51" t="s">
        <v>274</v>
      </c>
      <c r="B101" s="52">
        <v>3</v>
      </c>
      <c r="C101" s="53">
        <v>0.49722222222222201</v>
      </c>
      <c r="D101" s="51">
        <v>65014</v>
      </c>
      <c r="E101" s="70" t="s">
        <v>108</v>
      </c>
      <c r="F101" s="78"/>
      <c r="G101" s="54"/>
      <c r="H101" s="88" t="str">
        <f t="shared" si="14"/>
        <v/>
      </c>
      <c r="I101" s="93"/>
      <c r="J101" s="54"/>
      <c r="K101" s="79" t="str">
        <f t="shared" si="15"/>
        <v/>
      </c>
      <c r="L101" s="98" t="str">
        <f t="shared" si="17"/>
        <v/>
      </c>
      <c r="M101" s="101" t="str">
        <f t="shared" si="16"/>
        <v/>
      </c>
      <c r="N101" s="71"/>
    </row>
    <row r="102" spans="1:14" ht="21" customHeight="1">
      <c r="A102" s="47" t="s">
        <v>274</v>
      </c>
      <c r="B102" s="48">
        <v>3</v>
      </c>
      <c r="C102" s="49">
        <v>0.49722222222222201</v>
      </c>
      <c r="D102" s="47">
        <v>64761</v>
      </c>
      <c r="E102" s="69" t="s">
        <v>109</v>
      </c>
      <c r="F102" s="80"/>
      <c r="G102" s="50"/>
      <c r="H102" s="89" t="str">
        <f t="shared" si="14"/>
        <v/>
      </c>
      <c r="I102" s="94"/>
      <c r="J102" s="50"/>
      <c r="K102" s="81" t="str">
        <f t="shared" si="15"/>
        <v/>
      </c>
      <c r="L102" s="99" t="str">
        <f t="shared" si="17"/>
        <v/>
      </c>
      <c r="M102" s="102" t="str">
        <f t="shared" si="16"/>
        <v/>
      </c>
      <c r="N102" s="67"/>
    </row>
    <row r="103" spans="1:14" ht="21" customHeight="1">
      <c r="A103" s="47" t="s">
        <v>274</v>
      </c>
      <c r="B103" s="48">
        <v>3</v>
      </c>
      <c r="C103" s="49">
        <v>0.49722222222222201</v>
      </c>
      <c r="D103" s="47">
        <v>64143</v>
      </c>
      <c r="E103" s="69" t="s">
        <v>110</v>
      </c>
      <c r="F103" s="80"/>
      <c r="G103" s="50"/>
      <c r="H103" s="89" t="str">
        <f t="shared" si="14"/>
        <v/>
      </c>
      <c r="I103" s="94"/>
      <c r="J103" s="50"/>
      <c r="K103" s="81" t="str">
        <f t="shared" si="15"/>
        <v/>
      </c>
      <c r="L103" s="99" t="str">
        <f t="shared" si="17"/>
        <v/>
      </c>
      <c r="M103" s="102" t="str">
        <f t="shared" si="16"/>
        <v/>
      </c>
      <c r="N103" s="67"/>
    </row>
    <row r="104" spans="1:14" ht="21" customHeight="1">
      <c r="A104" s="55" t="s">
        <v>274</v>
      </c>
      <c r="B104" s="56">
        <v>3</v>
      </c>
      <c r="C104" s="57">
        <v>0.49722222222222201</v>
      </c>
      <c r="D104" s="55">
        <v>64645</v>
      </c>
      <c r="E104" s="73" t="s">
        <v>111</v>
      </c>
      <c r="F104" s="82"/>
      <c r="G104" s="58"/>
      <c r="H104" s="90" t="str">
        <f t="shared" si="14"/>
        <v/>
      </c>
      <c r="I104" s="95"/>
      <c r="J104" s="58"/>
      <c r="K104" s="83" t="str">
        <f t="shared" si="15"/>
        <v/>
      </c>
      <c r="L104" s="100" t="str">
        <f t="shared" si="17"/>
        <v/>
      </c>
      <c r="M104" s="103" t="str">
        <f t="shared" si="16"/>
        <v/>
      </c>
      <c r="N104" s="74"/>
    </row>
    <row r="105" spans="1:14" ht="21" customHeight="1">
      <c r="A105" s="59" t="s">
        <v>274</v>
      </c>
      <c r="B105" s="60">
        <v>4</v>
      </c>
      <c r="C105" s="61">
        <v>0.50277777777777799</v>
      </c>
      <c r="D105" s="59">
        <v>64424</v>
      </c>
      <c r="E105" s="104" t="s">
        <v>112</v>
      </c>
      <c r="F105" s="105"/>
      <c r="G105" s="62"/>
      <c r="H105" s="106" t="str">
        <f t="shared" si="14"/>
        <v/>
      </c>
      <c r="I105" s="107"/>
      <c r="J105" s="62"/>
      <c r="K105" s="108" t="str">
        <f t="shared" si="15"/>
        <v/>
      </c>
      <c r="L105" s="109" t="str">
        <f t="shared" si="17"/>
        <v/>
      </c>
      <c r="M105" s="110" t="str">
        <f t="shared" si="16"/>
        <v/>
      </c>
      <c r="N105" s="111"/>
    </row>
    <row r="106" spans="1:14" ht="21" customHeight="1">
      <c r="A106" s="47" t="s">
        <v>274</v>
      </c>
      <c r="B106" s="48">
        <v>4</v>
      </c>
      <c r="C106" s="49">
        <v>0.50277777777777799</v>
      </c>
      <c r="D106" s="47">
        <v>64999</v>
      </c>
      <c r="E106" s="69" t="s">
        <v>113</v>
      </c>
      <c r="F106" s="80"/>
      <c r="G106" s="50"/>
      <c r="H106" s="89" t="str">
        <f t="shared" si="14"/>
        <v/>
      </c>
      <c r="I106" s="94"/>
      <c r="J106" s="50"/>
      <c r="K106" s="81" t="str">
        <f t="shared" si="15"/>
        <v/>
      </c>
      <c r="L106" s="99" t="str">
        <f t="shared" si="17"/>
        <v/>
      </c>
      <c r="M106" s="102" t="str">
        <f t="shared" si="16"/>
        <v/>
      </c>
      <c r="N106" s="67"/>
    </row>
    <row r="107" spans="1:14" ht="21" customHeight="1">
      <c r="A107" s="47" t="s">
        <v>274</v>
      </c>
      <c r="B107" s="48">
        <v>4</v>
      </c>
      <c r="C107" s="49">
        <v>0.50277777777777799</v>
      </c>
      <c r="D107" s="47">
        <v>64745</v>
      </c>
      <c r="E107" s="69" t="s">
        <v>114</v>
      </c>
      <c r="F107" s="80"/>
      <c r="G107" s="50"/>
      <c r="H107" s="89" t="str">
        <f t="shared" si="14"/>
        <v/>
      </c>
      <c r="I107" s="94"/>
      <c r="J107" s="50"/>
      <c r="K107" s="81" t="str">
        <f t="shared" si="15"/>
        <v/>
      </c>
      <c r="L107" s="99" t="str">
        <f t="shared" si="17"/>
        <v/>
      </c>
      <c r="M107" s="102" t="str">
        <f t="shared" si="16"/>
        <v/>
      </c>
      <c r="N107" s="67"/>
    </row>
    <row r="108" spans="1:14" ht="21" customHeight="1">
      <c r="A108" s="63" t="s">
        <v>274</v>
      </c>
      <c r="B108" s="64">
        <v>4</v>
      </c>
      <c r="C108" s="65">
        <v>0.50277777777777799</v>
      </c>
      <c r="D108" s="63">
        <v>64773</v>
      </c>
      <c r="E108" s="112" t="s">
        <v>115</v>
      </c>
      <c r="F108" s="113"/>
      <c r="G108" s="66"/>
      <c r="H108" s="114" t="str">
        <f t="shared" si="14"/>
        <v/>
      </c>
      <c r="I108" s="115"/>
      <c r="J108" s="66"/>
      <c r="K108" s="116" t="str">
        <f t="shared" si="15"/>
        <v/>
      </c>
      <c r="L108" s="117" t="str">
        <f t="shared" si="17"/>
        <v/>
      </c>
      <c r="M108" s="118" t="str">
        <f t="shared" si="16"/>
        <v/>
      </c>
      <c r="N108" s="119"/>
    </row>
    <row r="109" spans="1:14" ht="21" customHeight="1">
      <c r="A109" s="51" t="s">
        <v>274</v>
      </c>
      <c r="B109" s="52">
        <v>5</v>
      </c>
      <c r="C109" s="53">
        <v>0.50833333333333397</v>
      </c>
      <c r="D109" s="51">
        <v>65143</v>
      </c>
      <c r="E109" s="70" t="s">
        <v>116</v>
      </c>
      <c r="F109" s="78"/>
      <c r="G109" s="54"/>
      <c r="H109" s="88" t="str">
        <f t="shared" si="14"/>
        <v/>
      </c>
      <c r="I109" s="93"/>
      <c r="J109" s="54"/>
      <c r="K109" s="79" t="str">
        <f t="shared" si="15"/>
        <v/>
      </c>
      <c r="L109" s="98" t="str">
        <f t="shared" si="17"/>
        <v/>
      </c>
      <c r="M109" s="101" t="str">
        <f t="shared" si="16"/>
        <v/>
      </c>
      <c r="N109" s="71"/>
    </row>
    <row r="110" spans="1:14" ht="21" customHeight="1">
      <c r="A110" s="47" t="s">
        <v>274</v>
      </c>
      <c r="B110" s="48">
        <v>5</v>
      </c>
      <c r="C110" s="49">
        <v>0.50833333333333397</v>
      </c>
      <c r="D110" s="47">
        <v>64508</v>
      </c>
      <c r="E110" s="69" t="s">
        <v>117</v>
      </c>
      <c r="F110" s="80"/>
      <c r="G110" s="50"/>
      <c r="H110" s="89" t="str">
        <f t="shared" si="14"/>
        <v/>
      </c>
      <c r="I110" s="94"/>
      <c r="J110" s="50"/>
      <c r="K110" s="81" t="str">
        <f t="shared" si="15"/>
        <v/>
      </c>
      <c r="L110" s="99" t="str">
        <f t="shared" si="17"/>
        <v/>
      </c>
      <c r="M110" s="102" t="str">
        <f t="shared" si="16"/>
        <v/>
      </c>
      <c r="N110" s="67"/>
    </row>
    <row r="111" spans="1:14" ht="21" customHeight="1">
      <c r="A111" s="47" t="s">
        <v>274</v>
      </c>
      <c r="B111" s="48">
        <v>5</v>
      </c>
      <c r="C111" s="49">
        <v>0.50833333333333397</v>
      </c>
      <c r="D111" s="47">
        <v>64828</v>
      </c>
      <c r="E111" s="69" t="s">
        <v>118</v>
      </c>
      <c r="F111" s="80"/>
      <c r="G111" s="50"/>
      <c r="H111" s="89" t="str">
        <f t="shared" si="14"/>
        <v/>
      </c>
      <c r="I111" s="94"/>
      <c r="J111" s="50"/>
      <c r="K111" s="81" t="str">
        <f t="shared" si="15"/>
        <v/>
      </c>
      <c r="L111" s="99" t="str">
        <f t="shared" si="17"/>
        <v/>
      </c>
      <c r="M111" s="102" t="str">
        <f t="shared" si="16"/>
        <v/>
      </c>
      <c r="N111" s="67"/>
    </row>
    <row r="112" spans="1:14" ht="21" customHeight="1">
      <c r="A112" s="55" t="s">
        <v>274</v>
      </c>
      <c r="B112" s="56">
        <v>5</v>
      </c>
      <c r="C112" s="57">
        <v>0.50833333333333397</v>
      </c>
      <c r="D112" s="55">
        <v>0</v>
      </c>
      <c r="E112" s="73">
        <v>0</v>
      </c>
      <c r="F112" s="82"/>
      <c r="G112" s="58"/>
      <c r="H112" s="90" t="str">
        <f t="shared" si="14"/>
        <v/>
      </c>
      <c r="I112" s="95"/>
      <c r="J112" s="58"/>
      <c r="K112" s="83" t="str">
        <f t="shared" si="15"/>
        <v/>
      </c>
      <c r="L112" s="100" t="str">
        <f t="shared" si="17"/>
        <v/>
      </c>
      <c r="M112" s="103" t="str">
        <f t="shared" si="16"/>
        <v/>
      </c>
      <c r="N112" s="74"/>
    </row>
    <row r="113" spans="1:14" ht="21" customHeight="1">
      <c r="A113" s="59" t="s">
        <v>274</v>
      </c>
      <c r="B113" s="60">
        <v>6</v>
      </c>
      <c r="C113" s="61">
        <v>0.51388888888888895</v>
      </c>
      <c r="D113" s="59">
        <v>65164</v>
      </c>
      <c r="E113" s="104" t="s">
        <v>119</v>
      </c>
      <c r="F113" s="105"/>
      <c r="G113" s="62"/>
      <c r="H113" s="106" t="str">
        <f t="shared" si="14"/>
        <v/>
      </c>
      <c r="I113" s="107"/>
      <c r="J113" s="62"/>
      <c r="K113" s="108" t="str">
        <f t="shared" si="15"/>
        <v/>
      </c>
      <c r="L113" s="109" t="str">
        <f t="shared" si="17"/>
        <v/>
      </c>
      <c r="M113" s="110" t="str">
        <f t="shared" si="16"/>
        <v/>
      </c>
      <c r="N113" s="111"/>
    </row>
    <row r="114" spans="1:14" ht="21" customHeight="1">
      <c r="A114" s="47" t="s">
        <v>274</v>
      </c>
      <c r="B114" s="48">
        <v>6</v>
      </c>
      <c r="C114" s="49">
        <v>0.51388888888888895</v>
      </c>
      <c r="D114" s="47">
        <v>64851</v>
      </c>
      <c r="E114" s="69" t="s">
        <v>120</v>
      </c>
      <c r="F114" s="80"/>
      <c r="G114" s="50"/>
      <c r="H114" s="89" t="str">
        <f t="shared" si="14"/>
        <v/>
      </c>
      <c r="I114" s="94"/>
      <c r="J114" s="50"/>
      <c r="K114" s="81" t="str">
        <f t="shared" si="15"/>
        <v/>
      </c>
      <c r="L114" s="99" t="str">
        <f t="shared" si="17"/>
        <v/>
      </c>
      <c r="M114" s="102" t="str">
        <f t="shared" si="16"/>
        <v/>
      </c>
      <c r="N114" s="67"/>
    </row>
    <row r="115" spans="1:14" ht="21" customHeight="1">
      <c r="A115" s="47" t="s">
        <v>274</v>
      </c>
      <c r="B115" s="48">
        <v>6</v>
      </c>
      <c r="C115" s="49">
        <v>0.51388888888888895</v>
      </c>
      <c r="D115" s="47">
        <v>64836</v>
      </c>
      <c r="E115" s="69" t="s">
        <v>121</v>
      </c>
      <c r="F115" s="80"/>
      <c r="G115" s="50"/>
      <c r="H115" s="89" t="str">
        <f t="shared" si="14"/>
        <v/>
      </c>
      <c r="I115" s="94"/>
      <c r="J115" s="50"/>
      <c r="K115" s="81" t="str">
        <f t="shared" si="15"/>
        <v/>
      </c>
      <c r="L115" s="99" t="str">
        <f t="shared" si="17"/>
        <v/>
      </c>
      <c r="M115" s="102" t="str">
        <f t="shared" si="16"/>
        <v/>
      </c>
      <c r="N115" s="67"/>
    </row>
    <row r="116" spans="1:14" ht="21" customHeight="1">
      <c r="A116" s="63" t="s">
        <v>274</v>
      </c>
      <c r="B116" s="64">
        <v>6</v>
      </c>
      <c r="C116" s="65">
        <v>0.51388888888888895</v>
      </c>
      <c r="D116" s="63">
        <v>64841</v>
      </c>
      <c r="E116" s="112" t="s">
        <v>122</v>
      </c>
      <c r="F116" s="113"/>
      <c r="G116" s="66"/>
      <c r="H116" s="114" t="str">
        <f t="shared" si="14"/>
        <v/>
      </c>
      <c r="I116" s="115"/>
      <c r="J116" s="66"/>
      <c r="K116" s="116" t="str">
        <f t="shared" si="15"/>
        <v/>
      </c>
      <c r="L116" s="117" t="str">
        <f t="shared" si="17"/>
        <v/>
      </c>
      <c r="M116" s="118" t="str">
        <f t="shared" si="16"/>
        <v/>
      </c>
      <c r="N116" s="119"/>
    </row>
    <row r="117" spans="1:14" ht="21" customHeight="1">
      <c r="A117" s="51" t="s">
        <v>274</v>
      </c>
      <c r="B117" s="52">
        <v>7</v>
      </c>
      <c r="C117" s="53">
        <v>0.51944444444444504</v>
      </c>
      <c r="D117" s="51">
        <v>64990</v>
      </c>
      <c r="E117" s="70" t="s">
        <v>123</v>
      </c>
      <c r="F117" s="78"/>
      <c r="G117" s="54"/>
      <c r="H117" s="88" t="str">
        <f t="shared" si="14"/>
        <v/>
      </c>
      <c r="I117" s="93"/>
      <c r="J117" s="54"/>
      <c r="K117" s="79" t="str">
        <f t="shared" si="15"/>
        <v/>
      </c>
      <c r="L117" s="98" t="str">
        <f t="shared" si="17"/>
        <v/>
      </c>
      <c r="M117" s="101" t="str">
        <f t="shared" si="16"/>
        <v/>
      </c>
      <c r="N117" s="71"/>
    </row>
    <row r="118" spans="1:14" ht="21" customHeight="1">
      <c r="A118" s="47" t="s">
        <v>274</v>
      </c>
      <c r="B118" s="48">
        <v>7</v>
      </c>
      <c r="C118" s="49">
        <v>0.51944444444444504</v>
      </c>
      <c r="D118" s="47">
        <v>64692</v>
      </c>
      <c r="E118" s="69" t="s">
        <v>124</v>
      </c>
      <c r="F118" s="80"/>
      <c r="G118" s="50"/>
      <c r="H118" s="89" t="str">
        <f t="shared" si="14"/>
        <v/>
      </c>
      <c r="I118" s="94"/>
      <c r="J118" s="50"/>
      <c r="K118" s="81" t="str">
        <f t="shared" si="15"/>
        <v/>
      </c>
      <c r="L118" s="99" t="str">
        <f t="shared" si="17"/>
        <v/>
      </c>
      <c r="M118" s="102" t="str">
        <f t="shared" si="16"/>
        <v/>
      </c>
      <c r="N118" s="67"/>
    </row>
    <row r="119" spans="1:14" ht="21" customHeight="1">
      <c r="A119" s="47" t="s">
        <v>274</v>
      </c>
      <c r="B119" s="48">
        <v>7</v>
      </c>
      <c r="C119" s="49">
        <v>0.51944444444444504</v>
      </c>
      <c r="D119" s="47">
        <v>65119</v>
      </c>
      <c r="E119" s="69" t="s">
        <v>125</v>
      </c>
      <c r="F119" s="80"/>
      <c r="G119" s="50"/>
      <c r="H119" s="89" t="str">
        <f t="shared" si="14"/>
        <v/>
      </c>
      <c r="I119" s="94"/>
      <c r="J119" s="50"/>
      <c r="K119" s="81" t="str">
        <f t="shared" si="15"/>
        <v/>
      </c>
      <c r="L119" s="99" t="str">
        <f t="shared" si="17"/>
        <v/>
      </c>
      <c r="M119" s="102" t="str">
        <f t="shared" si="16"/>
        <v/>
      </c>
      <c r="N119" s="67"/>
    </row>
    <row r="120" spans="1:14" ht="21" customHeight="1">
      <c r="A120" s="55" t="s">
        <v>274</v>
      </c>
      <c r="B120" s="56">
        <v>7</v>
      </c>
      <c r="C120" s="57">
        <v>0.51944444444444504</v>
      </c>
      <c r="D120" s="55">
        <v>64840</v>
      </c>
      <c r="E120" s="73" t="s">
        <v>126</v>
      </c>
      <c r="F120" s="82"/>
      <c r="G120" s="58"/>
      <c r="H120" s="90" t="str">
        <f t="shared" si="14"/>
        <v/>
      </c>
      <c r="I120" s="95"/>
      <c r="J120" s="58"/>
      <c r="K120" s="83" t="str">
        <f t="shared" si="15"/>
        <v/>
      </c>
      <c r="L120" s="100" t="str">
        <f t="shared" si="17"/>
        <v/>
      </c>
      <c r="M120" s="103" t="str">
        <f t="shared" si="16"/>
        <v/>
      </c>
      <c r="N120" s="74"/>
    </row>
    <row r="121" spans="1:14" ht="21" customHeight="1">
      <c r="A121" s="59" t="s">
        <v>274</v>
      </c>
      <c r="B121" s="60">
        <v>8</v>
      </c>
      <c r="C121" s="61">
        <v>0.52500000000000002</v>
      </c>
      <c r="D121" s="59">
        <v>64929</v>
      </c>
      <c r="E121" s="104" t="s">
        <v>127</v>
      </c>
      <c r="F121" s="105"/>
      <c r="G121" s="62"/>
      <c r="H121" s="106" t="str">
        <f t="shared" si="14"/>
        <v/>
      </c>
      <c r="I121" s="107"/>
      <c r="J121" s="62"/>
      <c r="K121" s="108" t="str">
        <f t="shared" si="15"/>
        <v/>
      </c>
      <c r="L121" s="109" t="str">
        <f t="shared" si="17"/>
        <v/>
      </c>
      <c r="M121" s="110" t="str">
        <f t="shared" si="16"/>
        <v/>
      </c>
      <c r="N121" s="111"/>
    </row>
    <row r="122" spans="1:14" ht="21" customHeight="1">
      <c r="A122" s="47" t="s">
        <v>274</v>
      </c>
      <c r="B122" s="48">
        <v>8</v>
      </c>
      <c r="C122" s="49">
        <v>0.52500000000000002</v>
      </c>
      <c r="D122" s="47">
        <v>65081</v>
      </c>
      <c r="E122" s="69" t="s">
        <v>128</v>
      </c>
      <c r="F122" s="80"/>
      <c r="G122" s="50"/>
      <c r="H122" s="89" t="str">
        <f t="shared" si="14"/>
        <v/>
      </c>
      <c r="I122" s="94"/>
      <c r="J122" s="50"/>
      <c r="K122" s="81" t="str">
        <f t="shared" si="15"/>
        <v/>
      </c>
      <c r="L122" s="99" t="str">
        <f t="shared" si="17"/>
        <v/>
      </c>
      <c r="M122" s="102" t="str">
        <f t="shared" si="16"/>
        <v/>
      </c>
      <c r="N122" s="67"/>
    </row>
    <row r="123" spans="1:14" ht="21" customHeight="1">
      <c r="A123" s="47" t="s">
        <v>274</v>
      </c>
      <c r="B123" s="48">
        <v>8</v>
      </c>
      <c r="C123" s="49">
        <v>0.52500000000000002</v>
      </c>
      <c r="D123" s="47">
        <v>64923</v>
      </c>
      <c r="E123" s="69" t="s">
        <v>129</v>
      </c>
      <c r="F123" s="80"/>
      <c r="G123" s="50"/>
      <c r="H123" s="89" t="str">
        <f t="shared" si="14"/>
        <v/>
      </c>
      <c r="I123" s="94"/>
      <c r="J123" s="50"/>
      <c r="K123" s="81" t="str">
        <f t="shared" si="15"/>
        <v/>
      </c>
      <c r="L123" s="99" t="str">
        <f t="shared" si="17"/>
        <v/>
      </c>
      <c r="M123" s="102" t="str">
        <f t="shared" si="16"/>
        <v/>
      </c>
      <c r="N123" s="67"/>
    </row>
    <row r="124" spans="1:14" ht="21" customHeight="1">
      <c r="A124" s="63" t="s">
        <v>274</v>
      </c>
      <c r="B124" s="64">
        <v>8</v>
      </c>
      <c r="C124" s="65">
        <v>0.52500000000000002</v>
      </c>
      <c r="D124" s="63">
        <v>65063</v>
      </c>
      <c r="E124" s="112" t="s">
        <v>130</v>
      </c>
      <c r="F124" s="113"/>
      <c r="G124" s="66"/>
      <c r="H124" s="114" t="str">
        <f t="shared" si="14"/>
        <v/>
      </c>
      <c r="I124" s="115"/>
      <c r="J124" s="66"/>
      <c r="K124" s="116" t="str">
        <f t="shared" si="15"/>
        <v/>
      </c>
      <c r="L124" s="117" t="str">
        <f t="shared" si="17"/>
        <v/>
      </c>
      <c r="M124" s="118" t="str">
        <f t="shared" si="16"/>
        <v/>
      </c>
      <c r="N124" s="119"/>
    </row>
    <row r="125" spans="1:14" ht="21" customHeight="1">
      <c r="A125" s="59" t="s">
        <v>274</v>
      </c>
      <c r="B125" s="60">
        <v>9</v>
      </c>
      <c r="C125" s="61">
        <v>0.530555555555556</v>
      </c>
      <c r="D125" s="59">
        <v>65046</v>
      </c>
      <c r="E125" s="104" t="s">
        <v>131</v>
      </c>
      <c r="F125" s="105"/>
      <c r="G125" s="62"/>
      <c r="H125" s="106" t="str">
        <f t="shared" si="14"/>
        <v/>
      </c>
      <c r="I125" s="107"/>
      <c r="J125" s="62"/>
      <c r="K125" s="108" t="str">
        <f t="shared" si="15"/>
        <v/>
      </c>
      <c r="L125" s="109" t="str">
        <f t="shared" si="17"/>
        <v/>
      </c>
      <c r="M125" s="110" t="str">
        <f t="shared" si="16"/>
        <v/>
      </c>
      <c r="N125" s="111"/>
    </row>
    <row r="126" spans="1:14" ht="21" customHeight="1">
      <c r="A126" s="47" t="s">
        <v>274</v>
      </c>
      <c r="B126" s="48">
        <v>9</v>
      </c>
      <c r="C126" s="49">
        <v>0.530555555555556</v>
      </c>
      <c r="D126" s="47">
        <v>65126</v>
      </c>
      <c r="E126" s="69" t="s">
        <v>132</v>
      </c>
      <c r="F126" s="80"/>
      <c r="G126" s="50"/>
      <c r="H126" s="89" t="str">
        <f t="shared" si="14"/>
        <v/>
      </c>
      <c r="I126" s="94"/>
      <c r="J126" s="50"/>
      <c r="K126" s="81" t="str">
        <f t="shared" si="15"/>
        <v/>
      </c>
      <c r="L126" s="99" t="str">
        <f t="shared" si="17"/>
        <v/>
      </c>
      <c r="M126" s="102" t="str">
        <f t="shared" si="16"/>
        <v/>
      </c>
      <c r="N126" s="67"/>
    </row>
    <row r="127" spans="1:14" ht="21" customHeight="1">
      <c r="A127" s="47" t="s">
        <v>274</v>
      </c>
      <c r="B127" s="48">
        <v>9</v>
      </c>
      <c r="C127" s="49">
        <v>0.530555555555556</v>
      </c>
      <c r="D127" s="47">
        <v>65060</v>
      </c>
      <c r="E127" s="69" t="s">
        <v>133</v>
      </c>
      <c r="F127" s="80"/>
      <c r="G127" s="50"/>
      <c r="H127" s="89" t="str">
        <f t="shared" si="14"/>
        <v/>
      </c>
      <c r="I127" s="94"/>
      <c r="J127" s="50"/>
      <c r="K127" s="81" t="str">
        <f t="shared" si="15"/>
        <v/>
      </c>
      <c r="L127" s="99" t="str">
        <f t="shared" si="17"/>
        <v/>
      </c>
      <c r="M127" s="102" t="str">
        <f t="shared" si="16"/>
        <v/>
      </c>
      <c r="N127" s="67"/>
    </row>
    <row r="128" spans="1:14" ht="21" customHeight="1">
      <c r="A128" s="63" t="s">
        <v>274</v>
      </c>
      <c r="B128" s="64">
        <v>9</v>
      </c>
      <c r="C128" s="65">
        <v>0.530555555555556</v>
      </c>
      <c r="D128" s="63">
        <v>65157</v>
      </c>
      <c r="E128" s="112" t="s">
        <v>134</v>
      </c>
      <c r="F128" s="113"/>
      <c r="G128" s="66"/>
      <c r="H128" s="114" t="str">
        <f t="shared" si="14"/>
        <v/>
      </c>
      <c r="I128" s="115"/>
      <c r="J128" s="66"/>
      <c r="K128" s="116" t="str">
        <f t="shared" si="15"/>
        <v/>
      </c>
      <c r="L128" s="117" t="str">
        <f t="shared" si="17"/>
        <v/>
      </c>
      <c r="M128" s="118" t="str">
        <f t="shared" si="16"/>
        <v/>
      </c>
      <c r="N128" s="119"/>
    </row>
    <row r="129" spans="1:14" ht="21" customHeight="1">
      <c r="A129" s="51" t="s">
        <v>274</v>
      </c>
      <c r="B129" s="52">
        <v>10</v>
      </c>
      <c r="C129" s="53">
        <v>0.53611111111111098</v>
      </c>
      <c r="D129" s="51">
        <v>64501</v>
      </c>
      <c r="E129" s="70" t="s">
        <v>135</v>
      </c>
      <c r="F129" s="78"/>
      <c r="G129" s="54"/>
      <c r="H129" s="88" t="str">
        <f t="shared" si="14"/>
        <v/>
      </c>
      <c r="I129" s="93"/>
      <c r="J129" s="54"/>
      <c r="K129" s="79" t="str">
        <f t="shared" si="15"/>
        <v/>
      </c>
      <c r="L129" s="98" t="str">
        <f t="shared" si="17"/>
        <v/>
      </c>
      <c r="M129" s="101" t="str">
        <f t="shared" si="16"/>
        <v/>
      </c>
      <c r="N129" s="71"/>
    </row>
    <row r="130" spans="1:14" ht="21" customHeight="1">
      <c r="A130" s="47" t="s">
        <v>274</v>
      </c>
      <c r="B130" s="48">
        <v>10</v>
      </c>
      <c r="C130" s="49">
        <v>0.53611111111111098</v>
      </c>
      <c r="D130" s="47">
        <v>64712</v>
      </c>
      <c r="E130" s="69" t="s">
        <v>136</v>
      </c>
      <c r="F130" s="80"/>
      <c r="G130" s="50"/>
      <c r="H130" s="89" t="str">
        <f t="shared" si="14"/>
        <v/>
      </c>
      <c r="I130" s="94"/>
      <c r="J130" s="50"/>
      <c r="K130" s="81" t="str">
        <f t="shared" si="15"/>
        <v/>
      </c>
      <c r="L130" s="99" t="str">
        <f t="shared" si="17"/>
        <v/>
      </c>
      <c r="M130" s="102" t="str">
        <f t="shared" si="16"/>
        <v/>
      </c>
      <c r="N130" s="67"/>
    </row>
    <row r="131" spans="1:14" ht="21" customHeight="1">
      <c r="A131" s="47" t="s">
        <v>274</v>
      </c>
      <c r="B131" s="48">
        <v>10</v>
      </c>
      <c r="C131" s="49">
        <v>0.53611111111111098</v>
      </c>
      <c r="D131" s="47">
        <v>65037</v>
      </c>
      <c r="E131" s="69" t="s">
        <v>137</v>
      </c>
      <c r="F131" s="80"/>
      <c r="G131" s="50"/>
      <c r="H131" s="89" t="str">
        <f t="shared" si="14"/>
        <v/>
      </c>
      <c r="I131" s="94"/>
      <c r="J131" s="50"/>
      <c r="K131" s="81" t="str">
        <f t="shared" si="15"/>
        <v/>
      </c>
      <c r="L131" s="99" t="str">
        <f t="shared" si="17"/>
        <v/>
      </c>
      <c r="M131" s="102" t="str">
        <f t="shared" si="16"/>
        <v/>
      </c>
      <c r="N131" s="67"/>
    </row>
    <row r="132" spans="1:14" ht="21" customHeight="1" thickBot="1">
      <c r="A132" s="47" t="s">
        <v>274</v>
      </c>
      <c r="B132" s="48">
        <v>10</v>
      </c>
      <c r="C132" s="49">
        <v>0.53611111111111098</v>
      </c>
      <c r="D132" s="47">
        <v>64636</v>
      </c>
      <c r="E132" s="69" t="s">
        <v>138</v>
      </c>
      <c r="F132" s="80"/>
      <c r="G132" s="50"/>
      <c r="H132" s="89" t="str">
        <f t="shared" si="14"/>
        <v/>
      </c>
      <c r="I132" s="94"/>
      <c r="J132" s="50"/>
      <c r="K132" s="81" t="str">
        <f t="shared" si="15"/>
        <v/>
      </c>
      <c r="L132" s="99" t="str">
        <f t="shared" si="17"/>
        <v/>
      </c>
      <c r="M132" s="102" t="str">
        <f t="shared" si="16"/>
        <v/>
      </c>
      <c r="N132" s="67"/>
    </row>
    <row r="133" spans="1:14" ht="21" customHeight="1">
      <c r="A133" s="164" t="s">
        <v>294</v>
      </c>
      <c r="B133" s="166" t="s">
        <v>17</v>
      </c>
      <c r="C133" s="166" t="s">
        <v>265</v>
      </c>
      <c r="D133" s="166" t="s">
        <v>267</v>
      </c>
      <c r="E133" s="168" t="s">
        <v>266</v>
      </c>
      <c r="F133" s="174" t="s">
        <v>296</v>
      </c>
      <c r="G133" s="175"/>
      <c r="H133" s="175"/>
      <c r="I133" s="176" t="s">
        <v>297</v>
      </c>
      <c r="J133" s="175"/>
      <c r="K133" s="177"/>
      <c r="L133" s="170" t="s">
        <v>295</v>
      </c>
      <c r="M133" s="178" t="s">
        <v>271</v>
      </c>
      <c r="N133" s="172" t="s">
        <v>272</v>
      </c>
    </row>
    <row r="134" spans="1:14" ht="21" customHeight="1" thickBot="1">
      <c r="A134" s="165"/>
      <c r="B134" s="167"/>
      <c r="C134" s="167"/>
      <c r="D134" s="167"/>
      <c r="E134" s="169"/>
      <c r="F134" s="76" t="s">
        <v>288</v>
      </c>
      <c r="G134" s="72" t="s">
        <v>289</v>
      </c>
      <c r="H134" s="87" t="s">
        <v>290</v>
      </c>
      <c r="I134" s="92" t="s">
        <v>288</v>
      </c>
      <c r="J134" s="72" t="s">
        <v>289</v>
      </c>
      <c r="K134" s="77" t="s">
        <v>290</v>
      </c>
      <c r="L134" s="171"/>
      <c r="M134" s="179"/>
      <c r="N134" s="173"/>
    </row>
    <row r="135" spans="1:14" ht="21" customHeight="1" thickTop="1">
      <c r="A135" s="51" t="s">
        <v>275</v>
      </c>
      <c r="B135" s="52">
        <v>11</v>
      </c>
      <c r="C135" s="53">
        <v>0.54166666666666696</v>
      </c>
      <c r="D135" s="51">
        <v>64544</v>
      </c>
      <c r="E135" s="70" t="s">
        <v>139</v>
      </c>
      <c r="F135" s="78"/>
      <c r="G135" s="54"/>
      <c r="H135" s="88" t="str">
        <f t="shared" ref="H135:H182" si="18">IF(SUM(F135:G135)=0,"",(SUM(F135:G135)))</f>
        <v/>
      </c>
      <c r="I135" s="93"/>
      <c r="J135" s="54"/>
      <c r="K135" s="79" t="str">
        <f t="shared" ref="K135:K182" si="19">IF(SUM(I135:J135)=0,"",(SUM(I135:J135)))</f>
        <v/>
      </c>
      <c r="L135" s="98" t="str">
        <f t="shared" si="17"/>
        <v/>
      </c>
      <c r="M135" s="101" t="str">
        <f>IFERROR(RANK(L135,$L$135:$L$182,1)+SUMPRODUCT((L135=$L$135:$L$182)*(K135&gt;$K$135:$K$182)),"")</f>
        <v/>
      </c>
      <c r="N135" s="71"/>
    </row>
    <row r="136" spans="1:14" ht="21" customHeight="1">
      <c r="A136" s="47" t="s">
        <v>275</v>
      </c>
      <c r="B136" s="48">
        <v>11</v>
      </c>
      <c r="C136" s="49">
        <v>0.54166666666666696</v>
      </c>
      <c r="D136" s="47">
        <v>64505</v>
      </c>
      <c r="E136" s="69" t="s">
        <v>140</v>
      </c>
      <c r="F136" s="80"/>
      <c r="G136" s="50"/>
      <c r="H136" s="89" t="str">
        <f t="shared" si="18"/>
        <v/>
      </c>
      <c r="I136" s="94"/>
      <c r="J136" s="50"/>
      <c r="K136" s="81" t="str">
        <f t="shared" si="19"/>
        <v/>
      </c>
      <c r="L136" s="99" t="str">
        <f t="shared" ref="L136:L182" si="20">IFERROR(IF(H136+K136=0,"",H136+K136),"")</f>
        <v/>
      </c>
      <c r="M136" s="102" t="str">
        <f t="shared" ref="M136:M182" si="21">IFERROR(RANK(L136,$L$135:$L$182,1)+SUMPRODUCT((L136=$L$135:$L$182)*(K136&gt;$K$135:$K$182)),"")</f>
        <v/>
      </c>
      <c r="N136" s="67"/>
    </row>
    <row r="137" spans="1:14" ht="21" customHeight="1">
      <c r="A137" s="47" t="s">
        <v>275</v>
      </c>
      <c r="B137" s="48">
        <v>11</v>
      </c>
      <c r="C137" s="49">
        <v>0.54166666666666696</v>
      </c>
      <c r="D137" s="47">
        <v>64287</v>
      </c>
      <c r="E137" s="69" t="s">
        <v>141</v>
      </c>
      <c r="F137" s="80"/>
      <c r="G137" s="50"/>
      <c r="H137" s="89" t="str">
        <f t="shared" si="18"/>
        <v/>
      </c>
      <c r="I137" s="94"/>
      <c r="J137" s="50"/>
      <c r="K137" s="81" t="str">
        <f t="shared" si="19"/>
        <v/>
      </c>
      <c r="L137" s="99" t="str">
        <f t="shared" si="20"/>
        <v/>
      </c>
      <c r="M137" s="102" t="str">
        <f t="shared" si="21"/>
        <v/>
      </c>
      <c r="N137" s="67"/>
    </row>
    <row r="138" spans="1:14" ht="21" customHeight="1">
      <c r="A138" s="55" t="s">
        <v>275</v>
      </c>
      <c r="B138" s="56">
        <v>11</v>
      </c>
      <c r="C138" s="57">
        <v>0.54166666666666696</v>
      </c>
      <c r="D138" s="55">
        <v>64295</v>
      </c>
      <c r="E138" s="73" t="s">
        <v>142</v>
      </c>
      <c r="F138" s="82"/>
      <c r="G138" s="58"/>
      <c r="H138" s="90" t="str">
        <f t="shared" si="18"/>
        <v/>
      </c>
      <c r="I138" s="95"/>
      <c r="J138" s="58"/>
      <c r="K138" s="83" t="str">
        <f t="shared" si="19"/>
        <v/>
      </c>
      <c r="L138" s="100" t="str">
        <f t="shared" si="20"/>
        <v/>
      </c>
      <c r="M138" s="103" t="str">
        <f t="shared" si="21"/>
        <v/>
      </c>
      <c r="N138" s="74"/>
    </row>
    <row r="139" spans="1:14" ht="21" customHeight="1">
      <c r="A139" s="59" t="s">
        <v>275</v>
      </c>
      <c r="B139" s="60">
        <v>12</v>
      </c>
      <c r="C139" s="61">
        <v>0.54722222222222305</v>
      </c>
      <c r="D139" s="59">
        <v>64022</v>
      </c>
      <c r="E139" s="104" t="s">
        <v>143</v>
      </c>
      <c r="F139" s="105"/>
      <c r="G139" s="62"/>
      <c r="H139" s="106" t="str">
        <f t="shared" si="18"/>
        <v/>
      </c>
      <c r="I139" s="107"/>
      <c r="J139" s="62"/>
      <c r="K139" s="108" t="str">
        <f t="shared" si="19"/>
        <v/>
      </c>
      <c r="L139" s="109" t="str">
        <f t="shared" si="20"/>
        <v/>
      </c>
      <c r="M139" s="110" t="str">
        <f t="shared" si="21"/>
        <v/>
      </c>
      <c r="N139" s="111"/>
    </row>
    <row r="140" spans="1:14" ht="21" customHeight="1">
      <c r="A140" s="47" t="s">
        <v>275</v>
      </c>
      <c r="B140" s="48">
        <v>12</v>
      </c>
      <c r="C140" s="49">
        <v>0.54722222222222305</v>
      </c>
      <c r="D140" s="47">
        <v>64491</v>
      </c>
      <c r="E140" s="69" t="s">
        <v>144</v>
      </c>
      <c r="F140" s="80"/>
      <c r="G140" s="50"/>
      <c r="H140" s="89" t="str">
        <f t="shared" si="18"/>
        <v/>
      </c>
      <c r="I140" s="94"/>
      <c r="J140" s="50"/>
      <c r="K140" s="81" t="str">
        <f t="shared" si="19"/>
        <v/>
      </c>
      <c r="L140" s="99" t="str">
        <f t="shared" si="20"/>
        <v/>
      </c>
      <c r="M140" s="102" t="str">
        <f t="shared" si="21"/>
        <v/>
      </c>
      <c r="N140" s="67"/>
    </row>
    <row r="141" spans="1:14" ht="21" customHeight="1">
      <c r="A141" s="47" t="s">
        <v>275</v>
      </c>
      <c r="B141" s="48">
        <v>12</v>
      </c>
      <c r="C141" s="49">
        <v>0.54722222222222305</v>
      </c>
      <c r="D141" s="47">
        <v>64942</v>
      </c>
      <c r="E141" s="69" t="s">
        <v>145</v>
      </c>
      <c r="F141" s="80"/>
      <c r="G141" s="50"/>
      <c r="H141" s="89" t="str">
        <f t="shared" si="18"/>
        <v/>
      </c>
      <c r="I141" s="94"/>
      <c r="J141" s="50"/>
      <c r="K141" s="81" t="str">
        <f t="shared" si="19"/>
        <v/>
      </c>
      <c r="L141" s="99" t="str">
        <f t="shared" si="20"/>
        <v/>
      </c>
      <c r="M141" s="102" t="str">
        <f t="shared" si="21"/>
        <v/>
      </c>
      <c r="N141" s="67"/>
    </row>
    <row r="142" spans="1:14" ht="21" customHeight="1">
      <c r="A142" s="63" t="s">
        <v>275</v>
      </c>
      <c r="B142" s="64">
        <v>12</v>
      </c>
      <c r="C142" s="65">
        <v>0.54722222222222305</v>
      </c>
      <c r="D142" s="63">
        <v>65145</v>
      </c>
      <c r="E142" s="112" t="s">
        <v>146</v>
      </c>
      <c r="F142" s="113"/>
      <c r="G142" s="66"/>
      <c r="H142" s="114" t="str">
        <f t="shared" si="18"/>
        <v/>
      </c>
      <c r="I142" s="115"/>
      <c r="J142" s="66"/>
      <c r="K142" s="116" t="str">
        <f t="shared" si="19"/>
        <v/>
      </c>
      <c r="L142" s="117" t="str">
        <f t="shared" si="20"/>
        <v/>
      </c>
      <c r="M142" s="118" t="str">
        <f t="shared" si="21"/>
        <v/>
      </c>
      <c r="N142" s="119"/>
    </row>
    <row r="143" spans="1:14" ht="21" customHeight="1">
      <c r="A143" s="51" t="s">
        <v>275</v>
      </c>
      <c r="B143" s="52">
        <v>13</v>
      </c>
      <c r="C143" s="53">
        <v>0.55277777777777803</v>
      </c>
      <c r="D143" s="51">
        <v>64948</v>
      </c>
      <c r="E143" s="70" t="s">
        <v>147</v>
      </c>
      <c r="F143" s="78"/>
      <c r="G143" s="54"/>
      <c r="H143" s="88" t="str">
        <f t="shared" si="18"/>
        <v/>
      </c>
      <c r="I143" s="93"/>
      <c r="J143" s="54"/>
      <c r="K143" s="79" t="str">
        <f t="shared" si="19"/>
        <v/>
      </c>
      <c r="L143" s="98" t="str">
        <f t="shared" si="20"/>
        <v/>
      </c>
      <c r="M143" s="101" t="str">
        <f t="shared" si="21"/>
        <v/>
      </c>
      <c r="N143" s="71"/>
    </row>
    <row r="144" spans="1:14" ht="21" customHeight="1">
      <c r="A144" s="47" t="s">
        <v>275</v>
      </c>
      <c r="B144" s="48">
        <v>13</v>
      </c>
      <c r="C144" s="49">
        <v>0.55277777777777803</v>
      </c>
      <c r="D144" s="47">
        <v>65117</v>
      </c>
      <c r="E144" s="69" t="s">
        <v>148</v>
      </c>
      <c r="F144" s="80"/>
      <c r="G144" s="50"/>
      <c r="H144" s="89" t="str">
        <f t="shared" si="18"/>
        <v/>
      </c>
      <c r="I144" s="94"/>
      <c r="J144" s="50"/>
      <c r="K144" s="81" t="str">
        <f t="shared" si="19"/>
        <v/>
      </c>
      <c r="L144" s="99" t="str">
        <f t="shared" si="20"/>
        <v/>
      </c>
      <c r="M144" s="102" t="str">
        <f t="shared" si="21"/>
        <v/>
      </c>
      <c r="N144" s="67"/>
    </row>
    <row r="145" spans="1:14" ht="21" customHeight="1">
      <c r="A145" s="47" t="s">
        <v>275</v>
      </c>
      <c r="B145" s="48">
        <v>13</v>
      </c>
      <c r="C145" s="49">
        <v>0.55277777777777803</v>
      </c>
      <c r="D145" s="47">
        <v>64594</v>
      </c>
      <c r="E145" s="69" t="s">
        <v>149</v>
      </c>
      <c r="F145" s="80"/>
      <c r="G145" s="50"/>
      <c r="H145" s="89" t="str">
        <f t="shared" si="18"/>
        <v/>
      </c>
      <c r="I145" s="94"/>
      <c r="J145" s="50"/>
      <c r="K145" s="81" t="str">
        <f t="shared" si="19"/>
        <v/>
      </c>
      <c r="L145" s="99" t="str">
        <f t="shared" si="20"/>
        <v/>
      </c>
      <c r="M145" s="102" t="str">
        <f t="shared" si="21"/>
        <v/>
      </c>
      <c r="N145" s="67"/>
    </row>
    <row r="146" spans="1:14" ht="21" customHeight="1">
      <c r="A146" s="55" t="s">
        <v>275</v>
      </c>
      <c r="B146" s="56">
        <v>13</v>
      </c>
      <c r="C146" s="57">
        <v>0.55277777777777803</v>
      </c>
      <c r="D146" s="55">
        <v>64227</v>
      </c>
      <c r="E146" s="73" t="s">
        <v>150</v>
      </c>
      <c r="F146" s="82"/>
      <c r="G146" s="58"/>
      <c r="H146" s="90" t="str">
        <f t="shared" si="18"/>
        <v/>
      </c>
      <c r="I146" s="95"/>
      <c r="J146" s="58"/>
      <c r="K146" s="83" t="str">
        <f t="shared" si="19"/>
        <v/>
      </c>
      <c r="L146" s="100" t="str">
        <f t="shared" si="20"/>
        <v/>
      </c>
      <c r="M146" s="103" t="str">
        <f t="shared" si="21"/>
        <v/>
      </c>
      <c r="N146" s="74"/>
    </row>
    <row r="147" spans="1:14" ht="21" customHeight="1">
      <c r="A147" s="59" t="s">
        <v>275</v>
      </c>
      <c r="B147" s="60">
        <v>14</v>
      </c>
      <c r="C147" s="61">
        <v>0.55833333333333401</v>
      </c>
      <c r="D147" s="59">
        <v>64026</v>
      </c>
      <c r="E147" s="104" t="s">
        <v>151</v>
      </c>
      <c r="F147" s="105"/>
      <c r="G147" s="62"/>
      <c r="H147" s="106" t="str">
        <f t="shared" si="18"/>
        <v/>
      </c>
      <c r="I147" s="107"/>
      <c r="J147" s="62"/>
      <c r="K147" s="108" t="str">
        <f t="shared" si="19"/>
        <v/>
      </c>
      <c r="L147" s="109" t="str">
        <f t="shared" si="20"/>
        <v/>
      </c>
      <c r="M147" s="110" t="str">
        <f t="shared" si="21"/>
        <v/>
      </c>
      <c r="N147" s="111"/>
    </row>
    <row r="148" spans="1:14" ht="21" customHeight="1">
      <c r="A148" s="47" t="s">
        <v>275</v>
      </c>
      <c r="B148" s="48">
        <v>14</v>
      </c>
      <c r="C148" s="49">
        <v>0.55833333333333401</v>
      </c>
      <c r="D148" s="47">
        <v>64316</v>
      </c>
      <c r="E148" s="69" t="s">
        <v>152</v>
      </c>
      <c r="F148" s="80"/>
      <c r="G148" s="50"/>
      <c r="H148" s="89" t="str">
        <f t="shared" si="18"/>
        <v/>
      </c>
      <c r="I148" s="94"/>
      <c r="J148" s="50"/>
      <c r="K148" s="81" t="str">
        <f t="shared" si="19"/>
        <v/>
      </c>
      <c r="L148" s="99" t="str">
        <f t="shared" si="20"/>
        <v/>
      </c>
      <c r="M148" s="102" t="str">
        <f t="shared" si="21"/>
        <v/>
      </c>
      <c r="N148" s="67"/>
    </row>
    <row r="149" spans="1:14" ht="21" customHeight="1">
      <c r="A149" s="47" t="s">
        <v>275</v>
      </c>
      <c r="B149" s="48">
        <v>14</v>
      </c>
      <c r="C149" s="49">
        <v>0.55833333333333401</v>
      </c>
      <c r="D149" s="47">
        <v>64356</v>
      </c>
      <c r="E149" s="69" t="s">
        <v>153</v>
      </c>
      <c r="F149" s="80"/>
      <c r="G149" s="50"/>
      <c r="H149" s="89" t="str">
        <f t="shared" si="18"/>
        <v/>
      </c>
      <c r="I149" s="94"/>
      <c r="J149" s="50"/>
      <c r="K149" s="81" t="str">
        <f t="shared" si="19"/>
        <v/>
      </c>
      <c r="L149" s="99" t="str">
        <f t="shared" si="20"/>
        <v/>
      </c>
      <c r="M149" s="102" t="str">
        <f t="shared" si="21"/>
        <v/>
      </c>
      <c r="N149" s="67"/>
    </row>
    <row r="150" spans="1:14" ht="21" customHeight="1">
      <c r="A150" s="63" t="s">
        <v>275</v>
      </c>
      <c r="B150" s="64">
        <v>14</v>
      </c>
      <c r="C150" s="65">
        <v>0.55833333333333401</v>
      </c>
      <c r="D150" s="63">
        <v>64743</v>
      </c>
      <c r="E150" s="112" t="s">
        <v>154</v>
      </c>
      <c r="F150" s="113"/>
      <c r="G150" s="66"/>
      <c r="H150" s="114" t="str">
        <f t="shared" si="18"/>
        <v/>
      </c>
      <c r="I150" s="115"/>
      <c r="J150" s="66"/>
      <c r="K150" s="116" t="str">
        <f t="shared" si="19"/>
        <v/>
      </c>
      <c r="L150" s="117" t="str">
        <f t="shared" si="20"/>
        <v/>
      </c>
      <c r="M150" s="118" t="str">
        <f t="shared" si="21"/>
        <v/>
      </c>
      <c r="N150" s="119"/>
    </row>
    <row r="151" spans="1:14" ht="21" customHeight="1">
      <c r="A151" s="51" t="s">
        <v>275</v>
      </c>
      <c r="B151" s="52">
        <v>15</v>
      </c>
      <c r="C151" s="53">
        <v>0.56388888888888899</v>
      </c>
      <c r="D151" s="51">
        <v>64472</v>
      </c>
      <c r="E151" s="70" t="s">
        <v>155</v>
      </c>
      <c r="F151" s="78"/>
      <c r="G151" s="54"/>
      <c r="H151" s="88" t="str">
        <f t="shared" si="18"/>
        <v/>
      </c>
      <c r="I151" s="93"/>
      <c r="J151" s="54"/>
      <c r="K151" s="79" t="str">
        <f t="shared" si="19"/>
        <v/>
      </c>
      <c r="L151" s="98" t="str">
        <f t="shared" si="20"/>
        <v/>
      </c>
      <c r="M151" s="101" t="str">
        <f t="shared" si="21"/>
        <v/>
      </c>
      <c r="N151" s="71"/>
    </row>
    <row r="152" spans="1:14" ht="21" customHeight="1">
      <c r="A152" s="47" t="s">
        <v>275</v>
      </c>
      <c r="B152" s="48">
        <v>15</v>
      </c>
      <c r="C152" s="49">
        <v>0.56388888888888899</v>
      </c>
      <c r="D152" s="47">
        <v>64135</v>
      </c>
      <c r="E152" s="69" t="s">
        <v>156</v>
      </c>
      <c r="F152" s="80"/>
      <c r="G152" s="50"/>
      <c r="H152" s="89" t="str">
        <f t="shared" si="18"/>
        <v/>
      </c>
      <c r="I152" s="94"/>
      <c r="J152" s="50"/>
      <c r="K152" s="81" t="str">
        <f t="shared" si="19"/>
        <v/>
      </c>
      <c r="L152" s="99" t="str">
        <f t="shared" si="20"/>
        <v/>
      </c>
      <c r="M152" s="102" t="str">
        <f t="shared" si="21"/>
        <v/>
      </c>
      <c r="N152" s="67"/>
    </row>
    <row r="153" spans="1:14" ht="21" customHeight="1">
      <c r="A153" s="47" t="s">
        <v>275</v>
      </c>
      <c r="B153" s="48">
        <v>15</v>
      </c>
      <c r="C153" s="49">
        <v>0.56388888888888899</v>
      </c>
      <c r="D153" s="47">
        <v>63831</v>
      </c>
      <c r="E153" s="69" t="s">
        <v>157</v>
      </c>
      <c r="F153" s="80"/>
      <c r="G153" s="50"/>
      <c r="H153" s="89" t="str">
        <f t="shared" si="18"/>
        <v/>
      </c>
      <c r="I153" s="94"/>
      <c r="J153" s="50"/>
      <c r="K153" s="81" t="str">
        <f t="shared" si="19"/>
        <v/>
      </c>
      <c r="L153" s="99" t="str">
        <f t="shared" si="20"/>
        <v/>
      </c>
      <c r="M153" s="102" t="str">
        <f t="shared" si="21"/>
        <v/>
      </c>
      <c r="N153" s="67"/>
    </row>
    <row r="154" spans="1:14" ht="21" customHeight="1">
      <c r="A154" s="55" t="s">
        <v>275</v>
      </c>
      <c r="B154" s="56">
        <v>15</v>
      </c>
      <c r="C154" s="57">
        <v>0.56388888888888899</v>
      </c>
      <c r="D154" s="55">
        <v>64809</v>
      </c>
      <c r="E154" s="73" t="s">
        <v>158</v>
      </c>
      <c r="F154" s="82"/>
      <c r="G154" s="58"/>
      <c r="H154" s="90" t="str">
        <f t="shared" si="18"/>
        <v/>
      </c>
      <c r="I154" s="95"/>
      <c r="J154" s="58"/>
      <c r="K154" s="83" t="str">
        <f t="shared" si="19"/>
        <v/>
      </c>
      <c r="L154" s="100" t="str">
        <f t="shared" si="20"/>
        <v/>
      </c>
      <c r="M154" s="103" t="str">
        <f t="shared" si="21"/>
        <v/>
      </c>
      <c r="N154" s="74"/>
    </row>
    <row r="155" spans="1:14" ht="21" customHeight="1">
      <c r="A155" s="59" t="s">
        <v>275</v>
      </c>
      <c r="B155" s="60">
        <v>16</v>
      </c>
      <c r="C155" s="61">
        <v>0.56944444444444497</v>
      </c>
      <c r="D155" s="59">
        <v>64654</v>
      </c>
      <c r="E155" s="104" t="s">
        <v>159</v>
      </c>
      <c r="F155" s="105"/>
      <c r="G155" s="62"/>
      <c r="H155" s="106" t="str">
        <f t="shared" si="18"/>
        <v/>
      </c>
      <c r="I155" s="107"/>
      <c r="J155" s="62"/>
      <c r="K155" s="108" t="str">
        <f t="shared" si="19"/>
        <v/>
      </c>
      <c r="L155" s="109" t="str">
        <f t="shared" si="20"/>
        <v/>
      </c>
      <c r="M155" s="110" t="str">
        <f t="shared" si="21"/>
        <v/>
      </c>
      <c r="N155" s="111"/>
    </row>
    <row r="156" spans="1:14" ht="21" customHeight="1">
      <c r="A156" s="47" t="s">
        <v>275</v>
      </c>
      <c r="B156" s="48">
        <v>16</v>
      </c>
      <c r="C156" s="49">
        <v>0.56944444444444497</v>
      </c>
      <c r="D156" s="47">
        <v>64111</v>
      </c>
      <c r="E156" s="69" t="s">
        <v>160</v>
      </c>
      <c r="F156" s="80"/>
      <c r="G156" s="50"/>
      <c r="H156" s="89" t="str">
        <f t="shared" si="18"/>
        <v/>
      </c>
      <c r="I156" s="94"/>
      <c r="J156" s="50"/>
      <c r="K156" s="81" t="str">
        <f t="shared" si="19"/>
        <v/>
      </c>
      <c r="L156" s="99" t="str">
        <f t="shared" si="20"/>
        <v/>
      </c>
      <c r="M156" s="102" t="str">
        <f t="shared" si="21"/>
        <v/>
      </c>
      <c r="N156" s="67"/>
    </row>
    <row r="157" spans="1:14" ht="21" customHeight="1">
      <c r="A157" s="47" t="s">
        <v>275</v>
      </c>
      <c r="B157" s="48">
        <v>16</v>
      </c>
      <c r="C157" s="49">
        <v>0.56944444444444497</v>
      </c>
      <c r="D157" s="47">
        <v>64863</v>
      </c>
      <c r="E157" s="69" t="s">
        <v>161</v>
      </c>
      <c r="F157" s="80"/>
      <c r="G157" s="50"/>
      <c r="H157" s="89" t="str">
        <f t="shared" si="18"/>
        <v/>
      </c>
      <c r="I157" s="94"/>
      <c r="J157" s="50"/>
      <c r="K157" s="81" t="str">
        <f t="shared" si="19"/>
        <v/>
      </c>
      <c r="L157" s="99" t="str">
        <f t="shared" si="20"/>
        <v/>
      </c>
      <c r="M157" s="102" t="str">
        <f t="shared" si="21"/>
        <v/>
      </c>
      <c r="N157" s="67"/>
    </row>
    <row r="158" spans="1:14" ht="21" customHeight="1">
      <c r="A158" s="63" t="s">
        <v>275</v>
      </c>
      <c r="B158" s="64">
        <v>16</v>
      </c>
      <c r="C158" s="65">
        <v>0.56944444444444497</v>
      </c>
      <c r="D158" s="63">
        <v>64463</v>
      </c>
      <c r="E158" s="112" t="s">
        <v>162</v>
      </c>
      <c r="F158" s="113"/>
      <c r="G158" s="66"/>
      <c r="H158" s="114" t="str">
        <f t="shared" si="18"/>
        <v/>
      </c>
      <c r="I158" s="115"/>
      <c r="J158" s="66"/>
      <c r="K158" s="116" t="str">
        <f t="shared" si="19"/>
        <v/>
      </c>
      <c r="L158" s="117" t="str">
        <f t="shared" si="20"/>
        <v/>
      </c>
      <c r="M158" s="118" t="str">
        <f t="shared" si="21"/>
        <v/>
      </c>
      <c r="N158" s="119"/>
    </row>
    <row r="159" spans="1:14" ht="21" customHeight="1">
      <c r="A159" s="51" t="s">
        <v>275</v>
      </c>
      <c r="B159" s="52">
        <v>17</v>
      </c>
      <c r="C159" s="53">
        <v>0.57500000000000095</v>
      </c>
      <c r="D159" s="51">
        <v>64608</v>
      </c>
      <c r="E159" s="70" t="s">
        <v>163</v>
      </c>
      <c r="F159" s="78"/>
      <c r="G159" s="54"/>
      <c r="H159" s="88" t="str">
        <f t="shared" si="18"/>
        <v/>
      </c>
      <c r="I159" s="93"/>
      <c r="J159" s="54"/>
      <c r="K159" s="79" t="str">
        <f t="shared" si="19"/>
        <v/>
      </c>
      <c r="L159" s="98" t="str">
        <f t="shared" si="20"/>
        <v/>
      </c>
      <c r="M159" s="101" t="str">
        <f t="shared" si="21"/>
        <v/>
      </c>
      <c r="N159" s="71"/>
    </row>
    <row r="160" spans="1:14" ht="21" customHeight="1">
      <c r="A160" s="47" t="s">
        <v>275</v>
      </c>
      <c r="B160" s="48">
        <v>17</v>
      </c>
      <c r="C160" s="49">
        <v>0.57500000000000095</v>
      </c>
      <c r="D160" s="47">
        <v>64563</v>
      </c>
      <c r="E160" s="69" t="s">
        <v>164</v>
      </c>
      <c r="F160" s="80"/>
      <c r="G160" s="50"/>
      <c r="H160" s="89" t="str">
        <f t="shared" si="18"/>
        <v/>
      </c>
      <c r="I160" s="94"/>
      <c r="J160" s="50"/>
      <c r="K160" s="81" t="str">
        <f t="shared" si="19"/>
        <v/>
      </c>
      <c r="L160" s="99" t="str">
        <f t="shared" si="20"/>
        <v/>
      </c>
      <c r="M160" s="102" t="str">
        <f t="shared" si="21"/>
        <v/>
      </c>
      <c r="N160" s="67"/>
    </row>
    <row r="161" spans="1:14" ht="21" customHeight="1">
      <c r="A161" s="47" t="s">
        <v>275</v>
      </c>
      <c r="B161" s="48">
        <v>17</v>
      </c>
      <c r="C161" s="49">
        <v>0.57500000000000095</v>
      </c>
      <c r="D161" s="47">
        <v>64839</v>
      </c>
      <c r="E161" s="69" t="s">
        <v>165</v>
      </c>
      <c r="F161" s="80"/>
      <c r="G161" s="50"/>
      <c r="H161" s="89" t="str">
        <f t="shared" si="18"/>
        <v/>
      </c>
      <c r="I161" s="94"/>
      <c r="J161" s="50"/>
      <c r="K161" s="81" t="str">
        <f t="shared" si="19"/>
        <v/>
      </c>
      <c r="L161" s="99" t="str">
        <f t="shared" si="20"/>
        <v/>
      </c>
      <c r="M161" s="102" t="str">
        <f t="shared" si="21"/>
        <v/>
      </c>
      <c r="N161" s="67"/>
    </row>
    <row r="162" spans="1:14" ht="21" customHeight="1">
      <c r="A162" s="55" t="s">
        <v>275</v>
      </c>
      <c r="B162" s="56">
        <v>17</v>
      </c>
      <c r="C162" s="57">
        <v>0.57500000000000095</v>
      </c>
      <c r="D162" s="55">
        <v>65152</v>
      </c>
      <c r="E162" s="73" t="s">
        <v>166</v>
      </c>
      <c r="F162" s="82"/>
      <c r="G162" s="58"/>
      <c r="H162" s="90" t="str">
        <f t="shared" si="18"/>
        <v/>
      </c>
      <c r="I162" s="95"/>
      <c r="J162" s="58"/>
      <c r="K162" s="83" t="str">
        <f t="shared" si="19"/>
        <v/>
      </c>
      <c r="L162" s="100" t="str">
        <f t="shared" si="20"/>
        <v/>
      </c>
      <c r="M162" s="103" t="str">
        <f t="shared" si="21"/>
        <v/>
      </c>
      <c r="N162" s="74"/>
    </row>
    <row r="163" spans="1:14" ht="21" customHeight="1">
      <c r="A163" s="59" t="s">
        <v>275</v>
      </c>
      <c r="B163" s="60">
        <v>18</v>
      </c>
      <c r="C163" s="61">
        <v>0.58055555555555605</v>
      </c>
      <c r="D163" s="59">
        <v>64675</v>
      </c>
      <c r="E163" s="104" t="s">
        <v>167</v>
      </c>
      <c r="F163" s="105"/>
      <c r="G163" s="62"/>
      <c r="H163" s="106" t="str">
        <f t="shared" si="18"/>
        <v/>
      </c>
      <c r="I163" s="107"/>
      <c r="J163" s="62"/>
      <c r="K163" s="108" t="str">
        <f t="shared" si="19"/>
        <v/>
      </c>
      <c r="L163" s="109" t="str">
        <f t="shared" si="20"/>
        <v/>
      </c>
      <c r="M163" s="110" t="str">
        <f t="shared" si="21"/>
        <v/>
      </c>
      <c r="N163" s="111"/>
    </row>
    <row r="164" spans="1:14" ht="21" customHeight="1">
      <c r="A164" s="47" t="s">
        <v>275</v>
      </c>
      <c r="B164" s="48">
        <v>18</v>
      </c>
      <c r="C164" s="49">
        <v>0.58055555555555605</v>
      </c>
      <c r="D164" s="47">
        <v>63664</v>
      </c>
      <c r="E164" s="69" t="s">
        <v>168</v>
      </c>
      <c r="F164" s="80"/>
      <c r="G164" s="50"/>
      <c r="H164" s="89" t="str">
        <f t="shared" si="18"/>
        <v/>
      </c>
      <c r="I164" s="94"/>
      <c r="J164" s="50"/>
      <c r="K164" s="81" t="str">
        <f t="shared" si="19"/>
        <v/>
      </c>
      <c r="L164" s="99" t="str">
        <f t="shared" si="20"/>
        <v/>
      </c>
      <c r="M164" s="102" t="str">
        <f t="shared" si="21"/>
        <v/>
      </c>
      <c r="N164" s="67"/>
    </row>
    <row r="165" spans="1:14" ht="21" customHeight="1">
      <c r="A165" s="47" t="s">
        <v>275</v>
      </c>
      <c r="B165" s="48">
        <v>18</v>
      </c>
      <c r="C165" s="49">
        <v>0.58055555555555605</v>
      </c>
      <c r="D165" s="47">
        <v>64818</v>
      </c>
      <c r="E165" s="69" t="s">
        <v>169</v>
      </c>
      <c r="F165" s="80"/>
      <c r="G165" s="50"/>
      <c r="H165" s="89" t="str">
        <f t="shared" si="18"/>
        <v/>
      </c>
      <c r="I165" s="94"/>
      <c r="J165" s="50"/>
      <c r="K165" s="81" t="str">
        <f t="shared" si="19"/>
        <v/>
      </c>
      <c r="L165" s="99" t="str">
        <f t="shared" si="20"/>
        <v/>
      </c>
      <c r="M165" s="102" t="str">
        <f t="shared" si="21"/>
        <v/>
      </c>
      <c r="N165" s="67"/>
    </row>
    <row r="166" spans="1:14" ht="21" customHeight="1">
      <c r="A166" s="63" t="s">
        <v>275</v>
      </c>
      <c r="B166" s="64">
        <v>18</v>
      </c>
      <c r="C166" s="65">
        <v>0.58055555555555605</v>
      </c>
      <c r="D166" s="63">
        <v>64737</v>
      </c>
      <c r="E166" s="112" t="s">
        <v>170</v>
      </c>
      <c r="F166" s="113"/>
      <c r="G166" s="66"/>
      <c r="H166" s="114" t="str">
        <f t="shared" si="18"/>
        <v/>
      </c>
      <c r="I166" s="115"/>
      <c r="J166" s="66"/>
      <c r="K166" s="116" t="str">
        <f t="shared" si="19"/>
        <v/>
      </c>
      <c r="L166" s="117" t="str">
        <f t="shared" si="20"/>
        <v/>
      </c>
      <c r="M166" s="118" t="str">
        <f t="shared" si="21"/>
        <v/>
      </c>
      <c r="N166" s="119"/>
    </row>
    <row r="167" spans="1:14" ht="21" customHeight="1">
      <c r="A167" s="51" t="s">
        <v>275</v>
      </c>
      <c r="B167" s="52">
        <v>19</v>
      </c>
      <c r="C167" s="53">
        <v>0.58611111111111203</v>
      </c>
      <c r="D167" s="51">
        <v>64052</v>
      </c>
      <c r="E167" s="70" t="s">
        <v>171</v>
      </c>
      <c r="F167" s="78"/>
      <c r="G167" s="54"/>
      <c r="H167" s="88" t="str">
        <f t="shared" si="18"/>
        <v/>
      </c>
      <c r="I167" s="93"/>
      <c r="J167" s="54"/>
      <c r="K167" s="79" t="str">
        <f t="shared" si="19"/>
        <v/>
      </c>
      <c r="L167" s="98" t="str">
        <f t="shared" si="20"/>
        <v/>
      </c>
      <c r="M167" s="101" t="str">
        <f t="shared" si="21"/>
        <v/>
      </c>
      <c r="N167" s="71"/>
    </row>
    <row r="168" spans="1:14" ht="21" customHeight="1">
      <c r="A168" s="47" t="s">
        <v>275</v>
      </c>
      <c r="B168" s="48">
        <v>19</v>
      </c>
      <c r="C168" s="49">
        <v>0.58611111111111203</v>
      </c>
      <c r="D168" s="47">
        <v>65163</v>
      </c>
      <c r="E168" s="69" t="s">
        <v>172</v>
      </c>
      <c r="F168" s="80"/>
      <c r="G168" s="50"/>
      <c r="H168" s="89" t="str">
        <f t="shared" si="18"/>
        <v/>
      </c>
      <c r="I168" s="94"/>
      <c r="J168" s="50"/>
      <c r="K168" s="81" t="str">
        <f t="shared" si="19"/>
        <v/>
      </c>
      <c r="L168" s="99" t="str">
        <f t="shared" si="20"/>
        <v/>
      </c>
      <c r="M168" s="102" t="str">
        <f t="shared" si="21"/>
        <v/>
      </c>
      <c r="N168" s="67"/>
    </row>
    <row r="169" spans="1:14" ht="21" customHeight="1">
      <c r="A169" s="47" t="s">
        <v>275</v>
      </c>
      <c r="B169" s="48">
        <v>19</v>
      </c>
      <c r="C169" s="49">
        <v>0.58611111111111203</v>
      </c>
      <c r="D169" s="47">
        <v>64952</v>
      </c>
      <c r="E169" s="69" t="s">
        <v>173</v>
      </c>
      <c r="F169" s="80"/>
      <c r="G169" s="50"/>
      <c r="H169" s="89" t="str">
        <f t="shared" si="18"/>
        <v/>
      </c>
      <c r="I169" s="94"/>
      <c r="J169" s="50"/>
      <c r="K169" s="81" t="str">
        <f t="shared" si="19"/>
        <v/>
      </c>
      <c r="L169" s="99" t="str">
        <f t="shared" si="20"/>
        <v/>
      </c>
      <c r="M169" s="102" t="str">
        <f t="shared" si="21"/>
        <v/>
      </c>
      <c r="N169" s="67"/>
    </row>
    <row r="170" spans="1:14" ht="21" customHeight="1">
      <c r="A170" s="55" t="s">
        <v>275</v>
      </c>
      <c r="B170" s="56">
        <v>19</v>
      </c>
      <c r="C170" s="57">
        <v>0.58611111111111203</v>
      </c>
      <c r="D170" s="55">
        <v>64726</v>
      </c>
      <c r="E170" s="73" t="s">
        <v>174</v>
      </c>
      <c r="F170" s="82"/>
      <c r="G170" s="58"/>
      <c r="H170" s="90" t="str">
        <f t="shared" si="18"/>
        <v/>
      </c>
      <c r="I170" s="95"/>
      <c r="J170" s="58"/>
      <c r="K170" s="83" t="str">
        <f t="shared" si="19"/>
        <v/>
      </c>
      <c r="L170" s="100" t="str">
        <f t="shared" si="20"/>
        <v/>
      </c>
      <c r="M170" s="103" t="str">
        <f t="shared" si="21"/>
        <v/>
      </c>
      <c r="N170" s="74"/>
    </row>
    <row r="171" spans="1:14" ht="21" customHeight="1">
      <c r="A171" s="59" t="s">
        <v>275</v>
      </c>
      <c r="B171" s="60">
        <v>20</v>
      </c>
      <c r="C171" s="61">
        <v>0.59166666666666701</v>
      </c>
      <c r="D171" s="59">
        <v>64979</v>
      </c>
      <c r="E171" s="104" t="s">
        <v>175</v>
      </c>
      <c r="F171" s="105"/>
      <c r="G171" s="62"/>
      <c r="H171" s="106" t="str">
        <f t="shared" si="18"/>
        <v/>
      </c>
      <c r="I171" s="107"/>
      <c r="J171" s="62"/>
      <c r="K171" s="108" t="str">
        <f t="shared" si="19"/>
        <v/>
      </c>
      <c r="L171" s="109" t="str">
        <f t="shared" si="20"/>
        <v/>
      </c>
      <c r="M171" s="110" t="str">
        <f t="shared" si="21"/>
        <v/>
      </c>
      <c r="N171" s="111"/>
    </row>
    <row r="172" spans="1:14" ht="21" customHeight="1">
      <c r="A172" s="47" t="s">
        <v>275</v>
      </c>
      <c r="B172" s="48">
        <v>20</v>
      </c>
      <c r="C172" s="49">
        <v>0.59166666666666701</v>
      </c>
      <c r="D172" s="47">
        <v>65094</v>
      </c>
      <c r="E172" s="69" t="s">
        <v>176</v>
      </c>
      <c r="F172" s="80"/>
      <c r="G172" s="50"/>
      <c r="H172" s="89" t="str">
        <f t="shared" si="18"/>
        <v/>
      </c>
      <c r="I172" s="94"/>
      <c r="J172" s="50"/>
      <c r="K172" s="81" t="str">
        <f t="shared" si="19"/>
        <v/>
      </c>
      <c r="L172" s="99" t="str">
        <f t="shared" si="20"/>
        <v/>
      </c>
      <c r="M172" s="102" t="str">
        <f t="shared" si="21"/>
        <v/>
      </c>
      <c r="N172" s="67"/>
    </row>
    <row r="173" spans="1:14" ht="21" customHeight="1">
      <c r="A173" s="47" t="s">
        <v>275</v>
      </c>
      <c r="B173" s="48">
        <v>20</v>
      </c>
      <c r="C173" s="49">
        <v>0.59166666666666701</v>
      </c>
      <c r="D173" s="47">
        <v>65022</v>
      </c>
      <c r="E173" s="69" t="s">
        <v>177</v>
      </c>
      <c r="F173" s="80"/>
      <c r="G173" s="50"/>
      <c r="H173" s="89" t="str">
        <f t="shared" si="18"/>
        <v/>
      </c>
      <c r="I173" s="94"/>
      <c r="J173" s="50"/>
      <c r="K173" s="81" t="str">
        <f t="shared" si="19"/>
        <v/>
      </c>
      <c r="L173" s="99" t="str">
        <f t="shared" si="20"/>
        <v/>
      </c>
      <c r="M173" s="102" t="str">
        <f t="shared" si="21"/>
        <v/>
      </c>
      <c r="N173" s="67"/>
    </row>
    <row r="174" spans="1:14" ht="21" customHeight="1">
      <c r="A174" s="63" t="s">
        <v>275</v>
      </c>
      <c r="B174" s="64">
        <v>20</v>
      </c>
      <c r="C174" s="65">
        <v>0.59166666666666701</v>
      </c>
      <c r="D174" s="63">
        <v>64066</v>
      </c>
      <c r="E174" s="112" t="s">
        <v>178</v>
      </c>
      <c r="F174" s="113"/>
      <c r="G174" s="66"/>
      <c r="H174" s="114" t="str">
        <f t="shared" si="18"/>
        <v/>
      </c>
      <c r="I174" s="115"/>
      <c r="J174" s="66"/>
      <c r="K174" s="116" t="str">
        <f t="shared" si="19"/>
        <v/>
      </c>
      <c r="L174" s="117" t="str">
        <f t="shared" si="20"/>
        <v/>
      </c>
      <c r="M174" s="118" t="str">
        <f t="shared" si="21"/>
        <v/>
      </c>
      <c r="N174" s="119"/>
    </row>
    <row r="175" spans="1:14" ht="21" customHeight="1">
      <c r="A175" s="59" t="s">
        <v>275</v>
      </c>
      <c r="B175" s="60">
        <v>21</v>
      </c>
      <c r="C175" s="61">
        <v>0.59722222222222299</v>
      </c>
      <c r="D175" s="59">
        <v>64969</v>
      </c>
      <c r="E175" s="104" t="s">
        <v>179</v>
      </c>
      <c r="F175" s="105"/>
      <c r="G175" s="62"/>
      <c r="H175" s="106" t="str">
        <f t="shared" si="18"/>
        <v/>
      </c>
      <c r="I175" s="107"/>
      <c r="J175" s="62"/>
      <c r="K175" s="108" t="str">
        <f t="shared" si="19"/>
        <v/>
      </c>
      <c r="L175" s="109" t="str">
        <f t="shared" si="20"/>
        <v/>
      </c>
      <c r="M175" s="110" t="str">
        <f t="shared" si="21"/>
        <v/>
      </c>
      <c r="N175" s="111"/>
    </row>
    <row r="176" spans="1:14" ht="21" customHeight="1">
      <c r="A176" s="47" t="s">
        <v>275</v>
      </c>
      <c r="B176" s="48">
        <v>21</v>
      </c>
      <c r="C176" s="49">
        <v>0.59722222222222299</v>
      </c>
      <c r="D176" s="47">
        <v>65135</v>
      </c>
      <c r="E176" s="69" t="s">
        <v>180</v>
      </c>
      <c r="F176" s="80"/>
      <c r="G176" s="50"/>
      <c r="H176" s="89" t="str">
        <f t="shared" si="18"/>
        <v/>
      </c>
      <c r="I176" s="94"/>
      <c r="J176" s="50"/>
      <c r="K176" s="81" t="str">
        <f t="shared" si="19"/>
        <v/>
      </c>
      <c r="L176" s="99" t="str">
        <f t="shared" si="20"/>
        <v/>
      </c>
      <c r="M176" s="102" t="str">
        <f t="shared" si="21"/>
        <v/>
      </c>
      <c r="N176" s="67"/>
    </row>
    <row r="177" spans="1:14" ht="21" customHeight="1">
      <c r="A177" s="47" t="s">
        <v>275</v>
      </c>
      <c r="B177" s="48">
        <v>21</v>
      </c>
      <c r="C177" s="49">
        <v>0.59722222222222299</v>
      </c>
      <c r="D177" s="47">
        <v>65062</v>
      </c>
      <c r="E177" s="69" t="s">
        <v>181</v>
      </c>
      <c r="F177" s="80"/>
      <c r="G177" s="50"/>
      <c r="H177" s="89" t="str">
        <f t="shared" si="18"/>
        <v/>
      </c>
      <c r="I177" s="94"/>
      <c r="J177" s="50"/>
      <c r="K177" s="81" t="str">
        <f t="shared" si="19"/>
        <v/>
      </c>
      <c r="L177" s="99" t="str">
        <f t="shared" si="20"/>
        <v/>
      </c>
      <c r="M177" s="102" t="str">
        <f t="shared" si="21"/>
        <v/>
      </c>
      <c r="N177" s="67"/>
    </row>
    <row r="178" spans="1:14" ht="21" customHeight="1">
      <c r="A178" s="63" t="s">
        <v>275</v>
      </c>
      <c r="B178" s="64">
        <v>21</v>
      </c>
      <c r="C178" s="65">
        <v>0.59722222222222299</v>
      </c>
      <c r="D178" s="63">
        <v>64856</v>
      </c>
      <c r="E178" s="112" t="s">
        <v>182</v>
      </c>
      <c r="F178" s="113"/>
      <c r="G178" s="66"/>
      <c r="H178" s="114" t="str">
        <f t="shared" si="18"/>
        <v/>
      </c>
      <c r="I178" s="115"/>
      <c r="J178" s="66"/>
      <c r="K178" s="116" t="str">
        <f t="shared" si="19"/>
        <v/>
      </c>
      <c r="L178" s="117" t="str">
        <f t="shared" si="20"/>
        <v/>
      </c>
      <c r="M178" s="118" t="str">
        <f t="shared" si="21"/>
        <v/>
      </c>
      <c r="N178" s="119"/>
    </row>
    <row r="179" spans="1:14" ht="21" customHeight="1">
      <c r="A179" s="51" t="s">
        <v>275</v>
      </c>
      <c r="B179" s="52">
        <v>22</v>
      </c>
      <c r="C179" s="53">
        <v>0.60277777777777797</v>
      </c>
      <c r="D179" s="51">
        <v>65155</v>
      </c>
      <c r="E179" s="70" t="s">
        <v>183</v>
      </c>
      <c r="F179" s="78"/>
      <c r="G179" s="54"/>
      <c r="H179" s="88" t="str">
        <f t="shared" si="18"/>
        <v/>
      </c>
      <c r="I179" s="93"/>
      <c r="J179" s="54"/>
      <c r="K179" s="79" t="str">
        <f t="shared" si="19"/>
        <v/>
      </c>
      <c r="L179" s="98" t="str">
        <f t="shared" si="20"/>
        <v/>
      </c>
      <c r="M179" s="101" t="str">
        <f t="shared" si="21"/>
        <v/>
      </c>
      <c r="N179" s="71"/>
    </row>
    <row r="180" spans="1:14" ht="21" customHeight="1">
      <c r="A180" s="47" t="s">
        <v>275</v>
      </c>
      <c r="B180" s="48">
        <v>22</v>
      </c>
      <c r="C180" s="49">
        <v>0.60277777777777797</v>
      </c>
      <c r="D180" s="47">
        <v>65000</v>
      </c>
      <c r="E180" s="69" t="s">
        <v>184</v>
      </c>
      <c r="F180" s="86"/>
      <c r="G180" s="47"/>
      <c r="H180" s="89" t="str">
        <f t="shared" si="18"/>
        <v/>
      </c>
      <c r="I180" s="97"/>
      <c r="J180" s="47"/>
      <c r="K180" s="81" t="str">
        <f t="shared" si="19"/>
        <v/>
      </c>
      <c r="L180" s="99" t="str">
        <f t="shared" si="20"/>
        <v/>
      </c>
      <c r="M180" s="102" t="str">
        <f t="shared" si="21"/>
        <v/>
      </c>
      <c r="N180" s="68"/>
    </row>
    <row r="181" spans="1:14" ht="21" customHeight="1">
      <c r="A181" s="47" t="s">
        <v>275</v>
      </c>
      <c r="B181" s="48">
        <v>22</v>
      </c>
      <c r="C181" s="49">
        <v>0.60277777777777797</v>
      </c>
      <c r="D181" s="47">
        <v>65099</v>
      </c>
      <c r="E181" s="69" t="s">
        <v>185</v>
      </c>
      <c r="F181" s="86"/>
      <c r="G181" s="47"/>
      <c r="H181" s="89" t="str">
        <f t="shared" si="18"/>
        <v/>
      </c>
      <c r="I181" s="97"/>
      <c r="J181" s="47"/>
      <c r="K181" s="81" t="str">
        <f t="shared" si="19"/>
        <v/>
      </c>
      <c r="L181" s="99" t="str">
        <f t="shared" si="20"/>
        <v/>
      </c>
      <c r="M181" s="102" t="str">
        <f t="shared" si="21"/>
        <v/>
      </c>
      <c r="N181" s="68"/>
    </row>
    <row r="182" spans="1:14" ht="21" customHeight="1" thickBot="1">
      <c r="A182" s="47" t="s">
        <v>275</v>
      </c>
      <c r="B182" s="48">
        <v>22</v>
      </c>
      <c r="C182" s="49">
        <v>0.60277777777777797</v>
      </c>
      <c r="D182" s="47">
        <v>65160</v>
      </c>
      <c r="E182" s="69" t="s">
        <v>186</v>
      </c>
      <c r="F182" s="86"/>
      <c r="G182" s="47"/>
      <c r="H182" s="89" t="str">
        <f t="shared" si="18"/>
        <v/>
      </c>
      <c r="I182" s="97"/>
      <c r="J182" s="47"/>
      <c r="K182" s="81" t="str">
        <f t="shared" si="19"/>
        <v/>
      </c>
      <c r="L182" s="99" t="str">
        <f t="shared" si="20"/>
        <v/>
      </c>
      <c r="M182" s="102" t="str">
        <f t="shared" si="21"/>
        <v/>
      </c>
      <c r="N182" s="68"/>
    </row>
    <row r="183" spans="1:14" ht="21" customHeight="1">
      <c r="A183" s="164" t="s">
        <v>294</v>
      </c>
      <c r="B183" s="166" t="s">
        <v>17</v>
      </c>
      <c r="C183" s="166" t="s">
        <v>265</v>
      </c>
      <c r="D183" s="166" t="s">
        <v>267</v>
      </c>
      <c r="E183" s="168" t="s">
        <v>266</v>
      </c>
      <c r="F183" s="174" t="s">
        <v>296</v>
      </c>
      <c r="G183" s="175"/>
      <c r="H183" s="175"/>
      <c r="I183" s="176" t="s">
        <v>297</v>
      </c>
      <c r="J183" s="175"/>
      <c r="K183" s="177"/>
      <c r="L183" s="170" t="s">
        <v>295</v>
      </c>
      <c r="M183" s="178" t="s">
        <v>271</v>
      </c>
      <c r="N183" s="172" t="s">
        <v>272</v>
      </c>
    </row>
    <row r="184" spans="1:14" ht="21" customHeight="1" thickBot="1">
      <c r="A184" s="165"/>
      <c r="B184" s="167"/>
      <c r="C184" s="167"/>
      <c r="D184" s="167"/>
      <c r="E184" s="169"/>
      <c r="F184" s="76" t="s">
        <v>291</v>
      </c>
      <c r="G184" s="72" t="s">
        <v>292</v>
      </c>
      <c r="H184" s="87" t="s">
        <v>293</v>
      </c>
      <c r="I184" s="92" t="s">
        <v>291</v>
      </c>
      <c r="J184" s="72" t="s">
        <v>292</v>
      </c>
      <c r="K184" s="77" t="s">
        <v>293</v>
      </c>
      <c r="L184" s="171"/>
      <c r="M184" s="179"/>
      <c r="N184" s="173"/>
    </row>
    <row r="185" spans="1:14" ht="21" customHeight="1" thickTop="1">
      <c r="A185" s="51" t="s">
        <v>277</v>
      </c>
      <c r="B185" s="52">
        <v>1</v>
      </c>
      <c r="C185" s="53">
        <v>0.4861111111111111</v>
      </c>
      <c r="D185" s="51">
        <v>63327</v>
      </c>
      <c r="E185" s="70" t="s">
        <v>187</v>
      </c>
      <c r="F185" s="78"/>
      <c r="G185" s="54"/>
      <c r="H185" s="88" t="str">
        <f t="shared" ref="H185:H248" si="22">IF(SUM(F185:G185)=0,"",(SUM(F185:G185)))</f>
        <v/>
      </c>
      <c r="I185" s="93"/>
      <c r="J185" s="54"/>
      <c r="K185" s="79" t="str">
        <f t="shared" ref="K185:K248" si="23">IF(SUM(I185:J185)=0,"",(SUM(I185:J185)))</f>
        <v/>
      </c>
      <c r="L185" s="98" t="str">
        <f t="shared" ref="L185" si="24">IFERROR(IF(H185+K185=0,"",H185+K185),"")</f>
        <v/>
      </c>
      <c r="M185" s="101" t="str">
        <f>IFERROR(RANK(L185,$L$185:$L$264,1)+SUMPRODUCT((L185=$L$185:$L$264)*(K185&gt;$K$185:$K$264)),"")</f>
        <v/>
      </c>
      <c r="N185" s="71"/>
    </row>
    <row r="186" spans="1:14" ht="21" customHeight="1">
      <c r="A186" s="47" t="s">
        <v>277</v>
      </c>
      <c r="B186" s="48">
        <v>1</v>
      </c>
      <c r="C186" s="49">
        <v>0.4861111111111111</v>
      </c>
      <c r="D186" s="47">
        <v>64614</v>
      </c>
      <c r="E186" s="69" t="s">
        <v>188</v>
      </c>
      <c r="F186" s="80"/>
      <c r="G186" s="50"/>
      <c r="H186" s="89" t="str">
        <f t="shared" si="22"/>
        <v/>
      </c>
      <c r="I186" s="94"/>
      <c r="J186" s="50"/>
      <c r="K186" s="81" t="str">
        <f t="shared" si="23"/>
        <v/>
      </c>
      <c r="L186" s="99"/>
      <c r="M186" s="102" t="str">
        <f t="shared" ref="M186:M249" si="25">IFERROR(RANK(H186,$H$185:$H$264,1)+SUMPRODUCT((H186=$H$185:$H$264)*(G186&gt;$G$185:$G$264)),"")</f>
        <v/>
      </c>
      <c r="N186" s="67"/>
    </row>
    <row r="187" spans="1:14" ht="21" customHeight="1">
      <c r="A187" s="47" t="s">
        <v>277</v>
      </c>
      <c r="B187" s="48">
        <v>1</v>
      </c>
      <c r="C187" s="49">
        <v>0.4861111111111111</v>
      </c>
      <c r="D187" s="47">
        <v>63867</v>
      </c>
      <c r="E187" s="69" t="s">
        <v>189</v>
      </c>
      <c r="F187" s="80"/>
      <c r="G187" s="50"/>
      <c r="H187" s="89" t="str">
        <f t="shared" si="22"/>
        <v/>
      </c>
      <c r="I187" s="94"/>
      <c r="J187" s="50"/>
      <c r="K187" s="81" t="str">
        <f t="shared" si="23"/>
        <v/>
      </c>
      <c r="L187" s="99"/>
      <c r="M187" s="102" t="str">
        <f t="shared" si="25"/>
        <v/>
      </c>
      <c r="N187" s="67"/>
    </row>
    <row r="188" spans="1:14" ht="21" customHeight="1">
      <c r="A188" s="55" t="s">
        <v>277</v>
      </c>
      <c r="B188" s="56">
        <v>1</v>
      </c>
      <c r="C188" s="57">
        <v>0.4861111111111111</v>
      </c>
      <c r="D188" s="55">
        <v>0</v>
      </c>
      <c r="E188" s="73">
        <v>0</v>
      </c>
      <c r="F188" s="82"/>
      <c r="G188" s="58"/>
      <c r="H188" s="90" t="str">
        <f t="shared" si="22"/>
        <v/>
      </c>
      <c r="I188" s="95"/>
      <c r="J188" s="58"/>
      <c r="K188" s="83" t="str">
        <f t="shared" si="23"/>
        <v/>
      </c>
      <c r="L188" s="100"/>
      <c r="M188" s="103" t="str">
        <f t="shared" si="25"/>
        <v/>
      </c>
      <c r="N188" s="74"/>
    </row>
    <row r="189" spans="1:14" ht="21" customHeight="1">
      <c r="A189" s="59" t="s">
        <v>277</v>
      </c>
      <c r="B189" s="60">
        <v>2</v>
      </c>
      <c r="C189" s="61">
        <v>0.4916666666666667</v>
      </c>
      <c r="D189" s="59">
        <v>65161</v>
      </c>
      <c r="E189" s="104" t="s">
        <v>190</v>
      </c>
      <c r="F189" s="105"/>
      <c r="G189" s="62"/>
      <c r="H189" s="106" t="str">
        <f t="shared" si="22"/>
        <v/>
      </c>
      <c r="I189" s="107"/>
      <c r="J189" s="62"/>
      <c r="K189" s="108" t="str">
        <f t="shared" si="23"/>
        <v/>
      </c>
      <c r="L189" s="109"/>
      <c r="M189" s="110" t="str">
        <f t="shared" si="25"/>
        <v/>
      </c>
      <c r="N189" s="111"/>
    </row>
    <row r="190" spans="1:14" ht="21" customHeight="1">
      <c r="A190" s="47" t="s">
        <v>277</v>
      </c>
      <c r="B190" s="48">
        <v>2</v>
      </c>
      <c r="C190" s="49">
        <v>0.4916666666666667</v>
      </c>
      <c r="D190" s="47">
        <v>64393</v>
      </c>
      <c r="E190" s="69" t="s">
        <v>191</v>
      </c>
      <c r="F190" s="80"/>
      <c r="G190" s="50"/>
      <c r="H190" s="89" t="str">
        <f t="shared" si="22"/>
        <v/>
      </c>
      <c r="I190" s="94"/>
      <c r="J190" s="50"/>
      <c r="K190" s="81" t="str">
        <f t="shared" si="23"/>
        <v/>
      </c>
      <c r="L190" s="99"/>
      <c r="M190" s="102" t="str">
        <f t="shared" si="25"/>
        <v/>
      </c>
      <c r="N190" s="67"/>
    </row>
    <row r="191" spans="1:14" ht="21" customHeight="1">
      <c r="A191" s="47" t="s">
        <v>277</v>
      </c>
      <c r="B191" s="48">
        <v>2</v>
      </c>
      <c r="C191" s="49">
        <v>0.4916666666666667</v>
      </c>
      <c r="D191" s="47">
        <v>63662</v>
      </c>
      <c r="E191" s="69" t="s">
        <v>192</v>
      </c>
      <c r="F191" s="80"/>
      <c r="G191" s="50"/>
      <c r="H191" s="89" t="str">
        <f t="shared" si="22"/>
        <v/>
      </c>
      <c r="I191" s="94"/>
      <c r="J191" s="50"/>
      <c r="K191" s="81" t="str">
        <f t="shared" si="23"/>
        <v/>
      </c>
      <c r="L191" s="99"/>
      <c r="M191" s="102" t="str">
        <f t="shared" si="25"/>
        <v/>
      </c>
      <c r="N191" s="67"/>
    </row>
    <row r="192" spans="1:14" ht="21" customHeight="1">
      <c r="A192" s="63" t="s">
        <v>277</v>
      </c>
      <c r="B192" s="64">
        <v>2</v>
      </c>
      <c r="C192" s="65">
        <v>0.4916666666666667</v>
      </c>
      <c r="D192" s="63">
        <v>63733</v>
      </c>
      <c r="E192" s="112" t="s">
        <v>193</v>
      </c>
      <c r="F192" s="113"/>
      <c r="G192" s="66"/>
      <c r="H192" s="114" t="str">
        <f t="shared" si="22"/>
        <v/>
      </c>
      <c r="I192" s="115"/>
      <c r="J192" s="66"/>
      <c r="K192" s="116" t="str">
        <f t="shared" si="23"/>
        <v/>
      </c>
      <c r="L192" s="117"/>
      <c r="M192" s="118" t="str">
        <f t="shared" si="25"/>
        <v/>
      </c>
      <c r="N192" s="119"/>
    </row>
    <row r="193" spans="1:14" ht="21" customHeight="1">
      <c r="A193" s="51" t="s">
        <v>277</v>
      </c>
      <c r="B193" s="52">
        <v>3</v>
      </c>
      <c r="C193" s="53">
        <v>0.49722222222222201</v>
      </c>
      <c r="D193" s="51">
        <v>63274</v>
      </c>
      <c r="E193" s="70" t="s">
        <v>194</v>
      </c>
      <c r="F193" s="78"/>
      <c r="G193" s="54"/>
      <c r="H193" s="88" t="str">
        <f t="shared" si="22"/>
        <v/>
      </c>
      <c r="I193" s="93"/>
      <c r="J193" s="54"/>
      <c r="K193" s="79" t="str">
        <f t="shared" si="23"/>
        <v/>
      </c>
      <c r="L193" s="98"/>
      <c r="M193" s="101" t="str">
        <f t="shared" si="25"/>
        <v/>
      </c>
      <c r="N193" s="71"/>
    </row>
    <row r="194" spans="1:14" ht="21" customHeight="1">
      <c r="A194" s="47" t="s">
        <v>277</v>
      </c>
      <c r="B194" s="48">
        <v>3</v>
      </c>
      <c r="C194" s="49">
        <v>0.49722222222222201</v>
      </c>
      <c r="D194" s="47">
        <v>64153</v>
      </c>
      <c r="E194" s="69" t="s">
        <v>195</v>
      </c>
      <c r="F194" s="80"/>
      <c r="G194" s="50"/>
      <c r="H194" s="89" t="str">
        <f t="shared" si="22"/>
        <v/>
      </c>
      <c r="I194" s="94"/>
      <c r="J194" s="50"/>
      <c r="K194" s="81" t="str">
        <f t="shared" si="23"/>
        <v/>
      </c>
      <c r="L194" s="99"/>
      <c r="M194" s="102" t="str">
        <f t="shared" si="25"/>
        <v/>
      </c>
      <c r="N194" s="67"/>
    </row>
    <row r="195" spans="1:14" ht="21" customHeight="1">
      <c r="A195" s="47" t="s">
        <v>277</v>
      </c>
      <c r="B195" s="48">
        <v>3</v>
      </c>
      <c r="C195" s="49">
        <v>0.49722222222222201</v>
      </c>
      <c r="D195" s="47">
        <v>64182</v>
      </c>
      <c r="E195" s="69" t="s">
        <v>196</v>
      </c>
      <c r="F195" s="80"/>
      <c r="G195" s="50"/>
      <c r="H195" s="89" t="str">
        <f t="shared" si="22"/>
        <v/>
      </c>
      <c r="I195" s="94"/>
      <c r="J195" s="50"/>
      <c r="K195" s="81" t="str">
        <f t="shared" si="23"/>
        <v/>
      </c>
      <c r="L195" s="99"/>
      <c r="M195" s="102" t="str">
        <f t="shared" si="25"/>
        <v/>
      </c>
      <c r="N195" s="67"/>
    </row>
    <row r="196" spans="1:14" ht="21" customHeight="1">
      <c r="A196" s="55" t="s">
        <v>277</v>
      </c>
      <c r="B196" s="56">
        <v>3</v>
      </c>
      <c r="C196" s="57">
        <v>0.49722222222222201</v>
      </c>
      <c r="D196" s="55">
        <v>64049</v>
      </c>
      <c r="E196" s="73" t="s">
        <v>197</v>
      </c>
      <c r="F196" s="82"/>
      <c r="G196" s="58"/>
      <c r="H196" s="90" t="str">
        <f t="shared" si="22"/>
        <v/>
      </c>
      <c r="I196" s="95"/>
      <c r="J196" s="58"/>
      <c r="K196" s="83" t="str">
        <f t="shared" si="23"/>
        <v/>
      </c>
      <c r="L196" s="100"/>
      <c r="M196" s="103" t="str">
        <f t="shared" si="25"/>
        <v/>
      </c>
      <c r="N196" s="74"/>
    </row>
    <row r="197" spans="1:14" ht="21" customHeight="1">
      <c r="A197" s="59" t="s">
        <v>277</v>
      </c>
      <c r="B197" s="60">
        <v>4</v>
      </c>
      <c r="C197" s="61">
        <v>0.50277777777777799</v>
      </c>
      <c r="D197" s="59">
        <v>64649</v>
      </c>
      <c r="E197" s="104" t="s">
        <v>198</v>
      </c>
      <c r="F197" s="105"/>
      <c r="G197" s="62"/>
      <c r="H197" s="106" t="str">
        <f t="shared" si="22"/>
        <v/>
      </c>
      <c r="I197" s="107"/>
      <c r="J197" s="62"/>
      <c r="K197" s="108" t="str">
        <f t="shared" si="23"/>
        <v/>
      </c>
      <c r="L197" s="109"/>
      <c r="M197" s="110" t="str">
        <f t="shared" si="25"/>
        <v/>
      </c>
      <c r="N197" s="111"/>
    </row>
    <row r="198" spans="1:14" ht="21" customHeight="1">
      <c r="A198" s="47" t="s">
        <v>277</v>
      </c>
      <c r="B198" s="48">
        <v>4</v>
      </c>
      <c r="C198" s="49">
        <v>0.50277777777777799</v>
      </c>
      <c r="D198" s="47">
        <v>64711</v>
      </c>
      <c r="E198" s="69" t="s">
        <v>199</v>
      </c>
      <c r="F198" s="80"/>
      <c r="G198" s="50"/>
      <c r="H198" s="89" t="str">
        <f t="shared" si="22"/>
        <v/>
      </c>
      <c r="I198" s="94"/>
      <c r="J198" s="50"/>
      <c r="K198" s="81" t="str">
        <f t="shared" si="23"/>
        <v/>
      </c>
      <c r="L198" s="99"/>
      <c r="M198" s="102" t="str">
        <f t="shared" si="25"/>
        <v/>
      </c>
      <c r="N198" s="67"/>
    </row>
    <row r="199" spans="1:14" ht="21" customHeight="1">
      <c r="A199" s="47" t="s">
        <v>277</v>
      </c>
      <c r="B199" s="48">
        <v>4</v>
      </c>
      <c r="C199" s="49">
        <v>0.50277777777777799</v>
      </c>
      <c r="D199" s="47">
        <v>64265</v>
      </c>
      <c r="E199" s="69" t="s">
        <v>200</v>
      </c>
      <c r="F199" s="80"/>
      <c r="G199" s="50"/>
      <c r="H199" s="89" t="str">
        <f t="shared" si="22"/>
        <v/>
      </c>
      <c r="I199" s="94"/>
      <c r="J199" s="50"/>
      <c r="K199" s="81" t="str">
        <f t="shared" si="23"/>
        <v/>
      </c>
      <c r="L199" s="99"/>
      <c r="M199" s="102" t="str">
        <f t="shared" si="25"/>
        <v/>
      </c>
      <c r="N199" s="67"/>
    </row>
    <row r="200" spans="1:14" ht="21" customHeight="1">
      <c r="A200" s="63" t="s">
        <v>277</v>
      </c>
      <c r="B200" s="64">
        <v>4</v>
      </c>
      <c r="C200" s="65">
        <v>0.50277777777777799</v>
      </c>
      <c r="D200" s="63">
        <v>63937</v>
      </c>
      <c r="E200" s="112" t="s">
        <v>201</v>
      </c>
      <c r="F200" s="113"/>
      <c r="G200" s="66"/>
      <c r="H200" s="114" t="str">
        <f t="shared" si="22"/>
        <v/>
      </c>
      <c r="I200" s="115"/>
      <c r="J200" s="66"/>
      <c r="K200" s="116" t="str">
        <f t="shared" si="23"/>
        <v/>
      </c>
      <c r="L200" s="117"/>
      <c r="M200" s="118" t="str">
        <f t="shared" si="25"/>
        <v/>
      </c>
      <c r="N200" s="119"/>
    </row>
    <row r="201" spans="1:14" ht="21" customHeight="1">
      <c r="A201" s="51" t="s">
        <v>277</v>
      </c>
      <c r="B201" s="52">
        <v>5</v>
      </c>
      <c r="C201" s="53">
        <v>0.50833333333333397</v>
      </c>
      <c r="D201" s="51">
        <v>65048</v>
      </c>
      <c r="E201" s="70" t="s">
        <v>202</v>
      </c>
      <c r="F201" s="78"/>
      <c r="G201" s="54"/>
      <c r="H201" s="88" t="str">
        <f t="shared" si="22"/>
        <v/>
      </c>
      <c r="I201" s="93"/>
      <c r="J201" s="54"/>
      <c r="K201" s="79" t="str">
        <f t="shared" si="23"/>
        <v/>
      </c>
      <c r="L201" s="98"/>
      <c r="M201" s="101" t="str">
        <f t="shared" si="25"/>
        <v/>
      </c>
      <c r="N201" s="71"/>
    </row>
    <row r="202" spans="1:14" ht="21" customHeight="1">
      <c r="A202" s="47" t="s">
        <v>277</v>
      </c>
      <c r="B202" s="48">
        <v>5</v>
      </c>
      <c r="C202" s="49">
        <v>0.50833333333333397</v>
      </c>
      <c r="D202" s="47">
        <v>64897</v>
      </c>
      <c r="E202" s="69" t="s">
        <v>203</v>
      </c>
      <c r="F202" s="80"/>
      <c r="G202" s="50"/>
      <c r="H202" s="89" t="str">
        <f t="shared" si="22"/>
        <v/>
      </c>
      <c r="I202" s="94"/>
      <c r="J202" s="50"/>
      <c r="K202" s="81" t="str">
        <f t="shared" si="23"/>
        <v/>
      </c>
      <c r="L202" s="99"/>
      <c r="M202" s="102" t="str">
        <f t="shared" si="25"/>
        <v/>
      </c>
      <c r="N202" s="67"/>
    </row>
    <row r="203" spans="1:14" ht="21" customHeight="1">
      <c r="A203" s="47" t="s">
        <v>277</v>
      </c>
      <c r="B203" s="48">
        <v>5</v>
      </c>
      <c r="C203" s="49">
        <v>0.50833333333333397</v>
      </c>
      <c r="D203" s="47">
        <v>64101</v>
      </c>
      <c r="E203" s="69" t="s">
        <v>204</v>
      </c>
      <c r="F203" s="80"/>
      <c r="G203" s="50"/>
      <c r="H203" s="89" t="str">
        <f t="shared" si="22"/>
        <v/>
      </c>
      <c r="I203" s="94"/>
      <c r="J203" s="50"/>
      <c r="K203" s="81" t="str">
        <f t="shared" si="23"/>
        <v/>
      </c>
      <c r="L203" s="99"/>
      <c r="M203" s="102" t="str">
        <f t="shared" si="25"/>
        <v/>
      </c>
      <c r="N203" s="67"/>
    </row>
    <row r="204" spans="1:14" ht="21" customHeight="1">
      <c r="A204" s="55" t="s">
        <v>277</v>
      </c>
      <c r="B204" s="56">
        <v>5</v>
      </c>
      <c r="C204" s="57">
        <v>0.50833333333333397</v>
      </c>
      <c r="D204" s="55">
        <v>64699</v>
      </c>
      <c r="E204" s="73" t="s">
        <v>205</v>
      </c>
      <c r="F204" s="82"/>
      <c r="G204" s="58"/>
      <c r="H204" s="90" t="str">
        <f t="shared" si="22"/>
        <v/>
      </c>
      <c r="I204" s="95"/>
      <c r="J204" s="58"/>
      <c r="K204" s="83" t="str">
        <f t="shared" si="23"/>
        <v/>
      </c>
      <c r="L204" s="100"/>
      <c r="M204" s="103" t="str">
        <f t="shared" si="25"/>
        <v/>
      </c>
      <c r="N204" s="74"/>
    </row>
    <row r="205" spans="1:14" ht="21" customHeight="1">
      <c r="A205" s="59" t="s">
        <v>277</v>
      </c>
      <c r="B205" s="60">
        <v>6</v>
      </c>
      <c r="C205" s="61">
        <v>0.51388888888888895</v>
      </c>
      <c r="D205" s="59">
        <v>63717</v>
      </c>
      <c r="E205" s="104" t="s">
        <v>206</v>
      </c>
      <c r="F205" s="105"/>
      <c r="G205" s="62"/>
      <c r="H205" s="106" t="str">
        <f t="shared" si="22"/>
        <v/>
      </c>
      <c r="I205" s="107"/>
      <c r="J205" s="62"/>
      <c r="K205" s="108" t="str">
        <f t="shared" si="23"/>
        <v/>
      </c>
      <c r="L205" s="109"/>
      <c r="M205" s="110" t="str">
        <f t="shared" si="25"/>
        <v/>
      </c>
      <c r="N205" s="111"/>
    </row>
    <row r="206" spans="1:14" ht="21" customHeight="1">
      <c r="A206" s="47" t="s">
        <v>277</v>
      </c>
      <c r="B206" s="48">
        <v>6</v>
      </c>
      <c r="C206" s="49">
        <v>0.51388888888888895</v>
      </c>
      <c r="D206" s="47">
        <v>64102</v>
      </c>
      <c r="E206" s="69" t="s">
        <v>207</v>
      </c>
      <c r="F206" s="80"/>
      <c r="G206" s="50"/>
      <c r="H206" s="89" t="str">
        <f t="shared" si="22"/>
        <v/>
      </c>
      <c r="I206" s="94"/>
      <c r="J206" s="50"/>
      <c r="K206" s="81" t="str">
        <f t="shared" si="23"/>
        <v/>
      </c>
      <c r="L206" s="99"/>
      <c r="M206" s="102" t="str">
        <f t="shared" si="25"/>
        <v/>
      </c>
      <c r="N206" s="67"/>
    </row>
    <row r="207" spans="1:14" ht="21" customHeight="1">
      <c r="A207" s="47" t="s">
        <v>277</v>
      </c>
      <c r="B207" s="48">
        <v>6</v>
      </c>
      <c r="C207" s="49">
        <v>0.51388888888888895</v>
      </c>
      <c r="D207" s="47">
        <v>64357</v>
      </c>
      <c r="E207" s="69" t="s">
        <v>208</v>
      </c>
      <c r="F207" s="80"/>
      <c r="G207" s="50"/>
      <c r="H207" s="89" t="str">
        <f t="shared" si="22"/>
        <v/>
      </c>
      <c r="I207" s="94"/>
      <c r="J207" s="50"/>
      <c r="K207" s="81" t="str">
        <f t="shared" si="23"/>
        <v/>
      </c>
      <c r="L207" s="99"/>
      <c r="M207" s="102" t="str">
        <f t="shared" si="25"/>
        <v/>
      </c>
      <c r="N207" s="67"/>
    </row>
    <row r="208" spans="1:14" ht="21" customHeight="1">
      <c r="A208" s="63" t="s">
        <v>277</v>
      </c>
      <c r="B208" s="64">
        <v>6</v>
      </c>
      <c r="C208" s="65">
        <v>0.51388888888888895</v>
      </c>
      <c r="D208" s="63">
        <v>64628</v>
      </c>
      <c r="E208" s="112" t="s">
        <v>209</v>
      </c>
      <c r="F208" s="113"/>
      <c r="G208" s="66"/>
      <c r="H208" s="114" t="str">
        <f t="shared" si="22"/>
        <v/>
      </c>
      <c r="I208" s="115"/>
      <c r="J208" s="66"/>
      <c r="K208" s="116" t="str">
        <f t="shared" si="23"/>
        <v/>
      </c>
      <c r="L208" s="117"/>
      <c r="M208" s="118" t="str">
        <f t="shared" si="25"/>
        <v/>
      </c>
      <c r="N208" s="119"/>
    </row>
    <row r="209" spans="1:14" ht="21" customHeight="1">
      <c r="A209" s="51" t="s">
        <v>277</v>
      </c>
      <c r="B209" s="52">
        <v>7</v>
      </c>
      <c r="C209" s="53">
        <v>0.51944444444444504</v>
      </c>
      <c r="D209" s="51">
        <v>63892</v>
      </c>
      <c r="E209" s="70" t="s">
        <v>210</v>
      </c>
      <c r="F209" s="78"/>
      <c r="G209" s="54"/>
      <c r="H209" s="88" t="str">
        <f t="shared" si="22"/>
        <v/>
      </c>
      <c r="I209" s="93"/>
      <c r="J209" s="54"/>
      <c r="K209" s="79" t="str">
        <f t="shared" si="23"/>
        <v/>
      </c>
      <c r="L209" s="98"/>
      <c r="M209" s="101" t="str">
        <f t="shared" si="25"/>
        <v/>
      </c>
      <c r="N209" s="71"/>
    </row>
    <row r="210" spans="1:14" ht="21" customHeight="1">
      <c r="A210" s="47" t="s">
        <v>277</v>
      </c>
      <c r="B210" s="48">
        <v>7</v>
      </c>
      <c r="C210" s="49">
        <v>0.51944444444444504</v>
      </c>
      <c r="D210" s="47">
        <v>64131</v>
      </c>
      <c r="E210" s="69" t="s">
        <v>211</v>
      </c>
      <c r="F210" s="80"/>
      <c r="G210" s="50"/>
      <c r="H210" s="89" t="str">
        <f t="shared" si="22"/>
        <v/>
      </c>
      <c r="I210" s="94"/>
      <c r="J210" s="50"/>
      <c r="K210" s="81" t="str">
        <f t="shared" si="23"/>
        <v/>
      </c>
      <c r="L210" s="99"/>
      <c r="M210" s="102" t="str">
        <f t="shared" si="25"/>
        <v/>
      </c>
      <c r="N210" s="67"/>
    </row>
    <row r="211" spans="1:14" ht="21" customHeight="1">
      <c r="A211" s="47" t="s">
        <v>277</v>
      </c>
      <c r="B211" s="48">
        <v>7</v>
      </c>
      <c r="C211" s="49">
        <v>0.51944444444444504</v>
      </c>
      <c r="D211" s="47">
        <v>64385</v>
      </c>
      <c r="E211" s="69" t="s">
        <v>212</v>
      </c>
      <c r="F211" s="80"/>
      <c r="G211" s="50"/>
      <c r="H211" s="89" t="str">
        <f t="shared" si="22"/>
        <v/>
      </c>
      <c r="I211" s="94"/>
      <c r="J211" s="50"/>
      <c r="K211" s="81" t="str">
        <f t="shared" si="23"/>
        <v/>
      </c>
      <c r="L211" s="99"/>
      <c r="M211" s="102" t="str">
        <f t="shared" si="25"/>
        <v/>
      </c>
      <c r="N211" s="67"/>
    </row>
    <row r="212" spans="1:14" ht="21" customHeight="1">
      <c r="A212" s="55" t="s">
        <v>277</v>
      </c>
      <c r="B212" s="56">
        <v>7</v>
      </c>
      <c r="C212" s="57">
        <v>0.51944444444444504</v>
      </c>
      <c r="D212" s="55">
        <v>63978</v>
      </c>
      <c r="E212" s="73" t="s">
        <v>213</v>
      </c>
      <c r="F212" s="82"/>
      <c r="G212" s="58"/>
      <c r="H212" s="90" t="str">
        <f t="shared" si="22"/>
        <v/>
      </c>
      <c r="I212" s="95"/>
      <c r="J212" s="58"/>
      <c r="K212" s="83" t="str">
        <f t="shared" si="23"/>
        <v/>
      </c>
      <c r="L212" s="100"/>
      <c r="M212" s="103" t="str">
        <f t="shared" si="25"/>
        <v/>
      </c>
      <c r="N212" s="74"/>
    </row>
    <row r="213" spans="1:14" ht="21" customHeight="1">
      <c r="A213" s="59" t="s">
        <v>277</v>
      </c>
      <c r="B213" s="60">
        <v>8</v>
      </c>
      <c r="C213" s="61">
        <v>0.52500000000000002</v>
      </c>
      <c r="D213" s="59">
        <v>64821</v>
      </c>
      <c r="E213" s="104" t="s">
        <v>214</v>
      </c>
      <c r="F213" s="105"/>
      <c r="G213" s="62"/>
      <c r="H213" s="106" t="str">
        <f t="shared" si="22"/>
        <v/>
      </c>
      <c r="I213" s="107"/>
      <c r="J213" s="62"/>
      <c r="K213" s="108" t="str">
        <f t="shared" si="23"/>
        <v/>
      </c>
      <c r="L213" s="109"/>
      <c r="M213" s="110" t="str">
        <f t="shared" si="25"/>
        <v/>
      </c>
      <c r="N213" s="111"/>
    </row>
    <row r="214" spans="1:14" ht="21" customHeight="1">
      <c r="A214" s="47" t="s">
        <v>277</v>
      </c>
      <c r="B214" s="48">
        <v>8</v>
      </c>
      <c r="C214" s="49">
        <v>0.52500000000000002</v>
      </c>
      <c r="D214" s="47">
        <v>64842</v>
      </c>
      <c r="E214" s="69" t="s">
        <v>215</v>
      </c>
      <c r="F214" s="80"/>
      <c r="G214" s="50"/>
      <c r="H214" s="89" t="str">
        <f t="shared" si="22"/>
        <v/>
      </c>
      <c r="I214" s="94"/>
      <c r="J214" s="50"/>
      <c r="K214" s="81" t="str">
        <f t="shared" si="23"/>
        <v/>
      </c>
      <c r="L214" s="99"/>
      <c r="M214" s="102" t="str">
        <f t="shared" si="25"/>
        <v/>
      </c>
      <c r="N214" s="67"/>
    </row>
    <row r="215" spans="1:14" ht="21" customHeight="1">
      <c r="A215" s="47" t="s">
        <v>277</v>
      </c>
      <c r="B215" s="48">
        <v>8</v>
      </c>
      <c r="C215" s="49">
        <v>0.52500000000000002</v>
      </c>
      <c r="D215" s="47">
        <v>64229</v>
      </c>
      <c r="E215" s="69" t="s">
        <v>216</v>
      </c>
      <c r="F215" s="80"/>
      <c r="G215" s="50"/>
      <c r="H215" s="89" t="str">
        <f t="shared" si="22"/>
        <v/>
      </c>
      <c r="I215" s="94"/>
      <c r="J215" s="50"/>
      <c r="K215" s="81" t="str">
        <f t="shared" si="23"/>
        <v/>
      </c>
      <c r="L215" s="99"/>
      <c r="M215" s="102" t="str">
        <f t="shared" si="25"/>
        <v/>
      </c>
      <c r="N215" s="67"/>
    </row>
    <row r="216" spans="1:14" ht="21" customHeight="1">
      <c r="A216" s="63" t="s">
        <v>277</v>
      </c>
      <c r="B216" s="64">
        <v>8</v>
      </c>
      <c r="C216" s="65">
        <v>0.52500000000000002</v>
      </c>
      <c r="D216" s="63">
        <v>64774</v>
      </c>
      <c r="E216" s="112" t="s">
        <v>217</v>
      </c>
      <c r="F216" s="113"/>
      <c r="G216" s="66"/>
      <c r="H216" s="114" t="str">
        <f t="shared" si="22"/>
        <v/>
      </c>
      <c r="I216" s="115"/>
      <c r="J216" s="66"/>
      <c r="K216" s="116" t="str">
        <f t="shared" si="23"/>
        <v/>
      </c>
      <c r="L216" s="117"/>
      <c r="M216" s="118" t="str">
        <f t="shared" si="25"/>
        <v/>
      </c>
      <c r="N216" s="119"/>
    </row>
    <row r="217" spans="1:14" ht="21" customHeight="1">
      <c r="A217" s="51" t="s">
        <v>277</v>
      </c>
      <c r="B217" s="52">
        <v>9</v>
      </c>
      <c r="C217" s="53">
        <v>0.530555555555556</v>
      </c>
      <c r="D217" s="51">
        <v>64776</v>
      </c>
      <c r="E217" s="70" t="s">
        <v>218</v>
      </c>
      <c r="F217" s="78"/>
      <c r="G217" s="54"/>
      <c r="H217" s="88" t="str">
        <f t="shared" si="22"/>
        <v/>
      </c>
      <c r="I217" s="93"/>
      <c r="J217" s="54"/>
      <c r="K217" s="79" t="str">
        <f t="shared" si="23"/>
        <v/>
      </c>
      <c r="L217" s="98"/>
      <c r="M217" s="101" t="str">
        <f t="shared" si="25"/>
        <v/>
      </c>
      <c r="N217" s="71"/>
    </row>
    <row r="218" spans="1:14" ht="21" customHeight="1">
      <c r="A218" s="47" t="s">
        <v>277</v>
      </c>
      <c r="B218" s="48">
        <v>9</v>
      </c>
      <c r="C218" s="49">
        <v>0.530555555555556</v>
      </c>
      <c r="D218" s="47">
        <v>64252</v>
      </c>
      <c r="E218" s="69" t="s">
        <v>219</v>
      </c>
      <c r="F218" s="80"/>
      <c r="G218" s="50"/>
      <c r="H218" s="89" t="str">
        <f t="shared" si="22"/>
        <v/>
      </c>
      <c r="I218" s="94"/>
      <c r="J218" s="50"/>
      <c r="K218" s="81" t="str">
        <f t="shared" si="23"/>
        <v/>
      </c>
      <c r="L218" s="99"/>
      <c r="M218" s="102" t="str">
        <f t="shared" si="25"/>
        <v/>
      </c>
      <c r="N218" s="67"/>
    </row>
    <row r="219" spans="1:14" ht="21" customHeight="1">
      <c r="A219" s="47" t="s">
        <v>277</v>
      </c>
      <c r="B219" s="48">
        <v>9</v>
      </c>
      <c r="C219" s="49">
        <v>0.530555555555556</v>
      </c>
      <c r="D219" s="47">
        <v>64447</v>
      </c>
      <c r="E219" s="69" t="s">
        <v>220</v>
      </c>
      <c r="F219" s="80"/>
      <c r="G219" s="50"/>
      <c r="H219" s="89" t="str">
        <f t="shared" si="22"/>
        <v/>
      </c>
      <c r="I219" s="94"/>
      <c r="J219" s="50"/>
      <c r="K219" s="81" t="str">
        <f t="shared" si="23"/>
        <v/>
      </c>
      <c r="L219" s="99"/>
      <c r="M219" s="102" t="str">
        <f t="shared" si="25"/>
        <v/>
      </c>
      <c r="N219" s="67"/>
    </row>
    <row r="220" spans="1:14" ht="21" customHeight="1">
      <c r="A220" s="55" t="s">
        <v>277</v>
      </c>
      <c r="B220" s="56">
        <v>9</v>
      </c>
      <c r="C220" s="57">
        <v>0.530555555555556</v>
      </c>
      <c r="D220" s="55">
        <v>64273</v>
      </c>
      <c r="E220" s="73" t="s">
        <v>221</v>
      </c>
      <c r="F220" s="82"/>
      <c r="G220" s="58"/>
      <c r="H220" s="90" t="str">
        <f t="shared" si="22"/>
        <v/>
      </c>
      <c r="I220" s="95"/>
      <c r="J220" s="58"/>
      <c r="K220" s="83" t="str">
        <f t="shared" si="23"/>
        <v/>
      </c>
      <c r="L220" s="100"/>
      <c r="M220" s="103" t="str">
        <f t="shared" si="25"/>
        <v/>
      </c>
      <c r="N220" s="74"/>
    </row>
    <row r="221" spans="1:14" ht="21" customHeight="1">
      <c r="A221" s="59" t="s">
        <v>277</v>
      </c>
      <c r="B221" s="60">
        <v>10</v>
      </c>
      <c r="C221" s="61">
        <v>0.53611111111111098</v>
      </c>
      <c r="D221" s="59">
        <v>64749</v>
      </c>
      <c r="E221" s="104" t="s">
        <v>222</v>
      </c>
      <c r="F221" s="105"/>
      <c r="G221" s="62"/>
      <c r="H221" s="106" t="str">
        <f t="shared" si="22"/>
        <v/>
      </c>
      <c r="I221" s="107"/>
      <c r="J221" s="62"/>
      <c r="K221" s="108" t="str">
        <f t="shared" si="23"/>
        <v/>
      </c>
      <c r="L221" s="109"/>
      <c r="M221" s="110" t="str">
        <f t="shared" si="25"/>
        <v/>
      </c>
      <c r="N221" s="111"/>
    </row>
    <row r="222" spans="1:14" ht="21" customHeight="1">
      <c r="A222" s="47" t="s">
        <v>277</v>
      </c>
      <c r="B222" s="48">
        <v>10</v>
      </c>
      <c r="C222" s="49">
        <v>0.53611111111111098</v>
      </c>
      <c r="D222" s="47">
        <v>65122</v>
      </c>
      <c r="E222" s="69" t="s">
        <v>223</v>
      </c>
      <c r="F222" s="80"/>
      <c r="G222" s="50"/>
      <c r="H222" s="89" t="str">
        <f t="shared" si="22"/>
        <v/>
      </c>
      <c r="I222" s="94"/>
      <c r="J222" s="50"/>
      <c r="K222" s="81" t="str">
        <f t="shared" si="23"/>
        <v/>
      </c>
      <c r="L222" s="99"/>
      <c r="M222" s="102" t="str">
        <f t="shared" si="25"/>
        <v/>
      </c>
      <c r="N222" s="67"/>
    </row>
    <row r="223" spans="1:14" ht="21" customHeight="1">
      <c r="A223" s="47" t="s">
        <v>277</v>
      </c>
      <c r="B223" s="48">
        <v>10</v>
      </c>
      <c r="C223" s="49">
        <v>0.53611111111111098</v>
      </c>
      <c r="D223" s="47">
        <v>64756</v>
      </c>
      <c r="E223" s="69" t="s">
        <v>224</v>
      </c>
      <c r="F223" s="80"/>
      <c r="G223" s="50"/>
      <c r="H223" s="89" t="str">
        <f t="shared" si="22"/>
        <v/>
      </c>
      <c r="I223" s="94"/>
      <c r="J223" s="50"/>
      <c r="K223" s="81" t="str">
        <f t="shared" si="23"/>
        <v/>
      </c>
      <c r="L223" s="99"/>
      <c r="M223" s="102" t="str">
        <f t="shared" si="25"/>
        <v/>
      </c>
      <c r="N223" s="67"/>
    </row>
    <row r="224" spans="1:14" ht="21" customHeight="1">
      <c r="A224" s="63" t="s">
        <v>277</v>
      </c>
      <c r="B224" s="64">
        <v>10</v>
      </c>
      <c r="C224" s="65">
        <v>0.53611111111111098</v>
      </c>
      <c r="D224" s="63">
        <v>63795</v>
      </c>
      <c r="E224" s="112" t="s">
        <v>225</v>
      </c>
      <c r="F224" s="113"/>
      <c r="G224" s="66"/>
      <c r="H224" s="114" t="str">
        <f t="shared" si="22"/>
        <v/>
      </c>
      <c r="I224" s="115"/>
      <c r="J224" s="66"/>
      <c r="K224" s="116" t="str">
        <f t="shared" si="23"/>
        <v/>
      </c>
      <c r="L224" s="117"/>
      <c r="M224" s="118" t="str">
        <f t="shared" si="25"/>
        <v/>
      </c>
      <c r="N224" s="119"/>
    </row>
    <row r="225" spans="1:14" ht="21" customHeight="1">
      <c r="A225" s="51" t="s">
        <v>277</v>
      </c>
      <c r="B225" s="52">
        <v>11</v>
      </c>
      <c r="C225" s="53">
        <v>0.54166666666666696</v>
      </c>
      <c r="D225" s="51">
        <v>64861</v>
      </c>
      <c r="E225" s="70" t="s">
        <v>226</v>
      </c>
      <c r="F225" s="78"/>
      <c r="G225" s="54"/>
      <c r="H225" s="88" t="str">
        <f t="shared" si="22"/>
        <v/>
      </c>
      <c r="I225" s="93"/>
      <c r="J225" s="54"/>
      <c r="K225" s="79" t="str">
        <f t="shared" si="23"/>
        <v/>
      </c>
      <c r="L225" s="98"/>
      <c r="M225" s="101" t="str">
        <f t="shared" si="25"/>
        <v/>
      </c>
      <c r="N225" s="71"/>
    </row>
    <row r="226" spans="1:14" ht="21" customHeight="1">
      <c r="A226" s="47" t="s">
        <v>277</v>
      </c>
      <c r="B226" s="48">
        <v>11</v>
      </c>
      <c r="C226" s="49">
        <v>0.54166666666666696</v>
      </c>
      <c r="D226" s="47">
        <v>64879</v>
      </c>
      <c r="E226" s="69" t="s">
        <v>227</v>
      </c>
      <c r="F226" s="80"/>
      <c r="G226" s="50"/>
      <c r="H226" s="89" t="str">
        <f t="shared" si="22"/>
        <v/>
      </c>
      <c r="I226" s="94"/>
      <c r="J226" s="50"/>
      <c r="K226" s="81" t="str">
        <f t="shared" si="23"/>
        <v/>
      </c>
      <c r="L226" s="99"/>
      <c r="M226" s="102" t="str">
        <f t="shared" si="25"/>
        <v/>
      </c>
      <c r="N226" s="67"/>
    </row>
    <row r="227" spans="1:14" ht="21" customHeight="1">
      <c r="A227" s="47" t="s">
        <v>277</v>
      </c>
      <c r="B227" s="48">
        <v>11</v>
      </c>
      <c r="C227" s="49">
        <v>0.54166666666666696</v>
      </c>
      <c r="D227" s="47">
        <v>64553</v>
      </c>
      <c r="E227" s="69" t="s">
        <v>228</v>
      </c>
      <c r="F227" s="80"/>
      <c r="G227" s="50"/>
      <c r="H227" s="89" t="str">
        <f t="shared" si="22"/>
        <v/>
      </c>
      <c r="I227" s="94"/>
      <c r="J227" s="50"/>
      <c r="K227" s="81" t="str">
        <f t="shared" si="23"/>
        <v/>
      </c>
      <c r="L227" s="99"/>
      <c r="M227" s="102" t="str">
        <f t="shared" si="25"/>
        <v/>
      </c>
      <c r="N227" s="67"/>
    </row>
    <row r="228" spans="1:14" ht="21" customHeight="1">
      <c r="A228" s="55" t="s">
        <v>277</v>
      </c>
      <c r="B228" s="56">
        <v>11</v>
      </c>
      <c r="C228" s="57">
        <v>0.54166666666666696</v>
      </c>
      <c r="D228" s="55"/>
      <c r="E228" s="73"/>
      <c r="F228" s="82"/>
      <c r="G228" s="58"/>
      <c r="H228" s="90" t="str">
        <f t="shared" si="22"/>
        <v/>
      </c>
      <c r="I228" s="95"/>
      <c r="J228" s="58"/>
      <c r="K228" s="83" t="str">
        <f t="shared" si="23"/>
        <v/>
      </c>
      <c r="L228" s="100"/>
      <c r="M228" s="103" t="str">
        <f t="shared" si="25"/>
        <v/>
      </c>
      <c r="N228" s="74"/>
    </row>
    <row r="229" spans="1:14" ht="21" customHeight="1">
      <c r="A229" s="59" t="s">
        <v>277</v>
      </c>
      <c r="B229" s="60">
        <v>12</v>
      </c>
      <c r="C229" s="61">
        <v>0.54722222222222305</v>
      </c>
      <c r="D229" s="59">
        <v>64041</v>
      </c>
      <c r="E229" s="104" t="s">
        <v>229</v>
      </c>
      <c r="F229" s="105"/>
      <c r="G229" s="62"/>
      <c r="H229" s="106" t="str">
        <f t="shared" si="22"/>
        <v/>
      </c>
      <c r="I229" s="107"/>
      <c r="J229" s="62"/>
      <c r="K229" s="108" t="str">
        <f t="shared" si="23"/>
        <v/>
      </c>
      <c r="L229" s="109"/>
      <c r="M229" s="110" t="str">
        <f t="shared" si="25"/>
        <v/>
      </c>
      <c r="N229" s="111"/>
    </row>
    <row r="230" spans="1:14" ht="21" customHeight="1">
      <c r="A230" s="47" t="s">
        <v>277</v>
      </c>
      <c r="B230" s="48">
        <v>12</v>
      </c>
      <c r="C230" s="49">
        <v>0.54722222222222305</v>
      </c>
      <c r="D230" s="47">
        <v>64443</v>
      </c>
      <c r="E230" s="69" t="s">
        <v>230</v>
      </c>
      <c r="F230" s="80"/>
      <c r="G230" s="50"/>
      <c r="H230" s="89" t="str">
        <f t="shared" si="22"/>
        <v/>
      </c>
      <c r="I230" s="94"/>
      <c r="J230" s="50"/>
      <c r="K230" s="81" t="str">
        <f t="shared" si="23"/>
        <v/>
      </c>
      <c r="L230" s="99"/>
      <c r="M230" s="102" t="str">
        <f t="shared" si="25"/>
        <v/>
      </c>
      <c r="N230" s="67"/>
    </row>
    <row r="231" spans="1:14" ht="21" customHeight="1">
      <c r="A231" s="47" t="s">
        <v>277</v>
      </c>
      <c r="B231" s="48">
        <v>12</v>
      </c>
      <c r="C231" s="49">
        <v>0.54722222222222305</v>
      </c>
      <c r="D231" s="47">
        <v>64556</v>
      </c>
      <c r="E231" s="69" t="s">
        <v>231</v>
      </c>
      <c r="F231" s="80"/>
      <c r="G231" s="50"/>
      <c r="H231" s="89" t="str">
        <f t="shared" si="22"/>
        <v/>
      </c>
      <c r="I231" s="94"/>
      <c r="J231" s="50"/>
      <c r="K231" s="81" t="str">
        <f t="shared" si="23"/>
        <v/>
      </c>
      <c r="L231" s="99"/>
      <c r="M231" s="102" t="str">
        <f t="shared" si="25"/>
        <v/>
      </c>
      <c r="N231" s="67"/>
    </row>
    <row r="232" spans="1:14" ht="21" customHeight="1">
      <c r="A232" s="63" t="s">
        <v>277</v>
      </c>
      <c r="B232" s="64">
        <v>12</v>
      </c>
      <c r="C232" s="65">
        <v>0.54722222222222305</v>
      </c>
      <c r="D232" s="63">
        <v>65055</v>
      </c>
      <c r="E232" s="112" t="s">
        <v>232</v>
      </c>
      <c r="F232" s="113"/>
      <c r="G232" s="66"/>
      <c r="H232" s="114" t="str">
        <f t="shared" si="22"/>
        <v/>
      </c>
      <c r="I232" s="115"/>
      <c r="J232" s="66"/>
      <c r="K232" s="116" t="str">
        <f t="shared" si="23"/>
        <v/>
      </c>
      <c r="L232" s="117"/>
      <c r="M232" s="118" t="str">
        <f t="shared" si="25"/>
        <v/>
      </c>
      <c r="N232" s="119"/>
    </row>
    <row r="233" spans="1:14" ht="21" customHeight="1">
      <c r="A233" s="51" t="s">
        <v>277</v>
      </c>
      <c r="B233" s="52">
        <v>13</v>
      </c>
      <c r="C233" s="53">
        <v>0.55277777777777803</v>
      </c>
      <c r="D233" s="51">
        <v>64693</v>
      </c>
      <c r="E233" s="70" t="s">
        <v>233</v>
      </c>
      <c r="F233" s="78"/>
      <c r="G233" s="54"/>
      <c r="H233" s="88" t="str">
        <f t="shared" si="22"/>
        <v/>
      </c>
      <c r="I233" s="93"/>
      <c r="J233" s="54"/>
      <c r="K233" s="79" t="str">
        <f t="shared" si="23"/>
        <v/>
      </c>
      <c r="L233" s="98"/>
      <c r="M233" s="101" t="str">
        <f t="shared" si="25"/>
        <v/>
      </c>
      <c r="N233" s="71"/>
    </row>
    <row r="234" spans="1:14" ht="21" customHeight="1">
      <c r="A234" s="47" t="s">
        <v>277</v>
      </c>
      <c r="B234" s="48">
        <v>13</v>
      </c>
      <c r="C234" s="49">
        <v>0.55277777777777803</v>
      </c>
      <c r="D234" s="47">
        <v>64078</v>
      </c>
      <c r="E234" s="69" t="s">
        <v>234</v>
      </c>
      <c r="F234" s="80"/>
      <c r="G234" s="50"/>
      <c r="H234" s="89" t="str">
        <f t="shared" si="22"/>
        <v/>
      </c>
      <c r="I234" s="94"/>
      <c r="J234" s="50"/>
      <c r="K234" s="81" t="str">
        <f t="shared" si="23"/>
        <v/>
      </c>
      <c r="L234" s="99"/>
      <c r="M234" s="102" t="str">
        <f t="shared" si="25"/>
        <v/>
      </c>
      <c r="N234" s="67"/>
    </row>
    <row r="235" spans="1:14" ht="21" customHeight="1">
      <c r="A235" s="47" t="s">
        <v>277</v>
      </c>
      <c r="B235" s="48">
        <v>13</v>
      </c>
      <c r="C235" s="49">
        <v>0.55277777777777803</v>
      </c>
      <c r="D235" s="47">
        <v>64907</v>
      </c>
      <c r="E235" s="69" t="s">
        <v>235</v>
      </c>
      <c r="F235" s="80"/>
      <c r="G235" s="50"/>
      <c r="H235" s="89" t="str">
        <f t="shared" si="22"/>
        <v/>
      </c>
      <c r="I235" s="94"/>
      <c r="J235" s="50"/>
      <c r="K235" s="81" t="str">
        <f t="shared" si="23"/>
        <v/>
      </c>
      <c r="L235" s="99"/>
      <c r="M235" s="102" t="str">
        <f t="shared" si="25"/>
        <v/>
      </c>
      <c r="N235" s="67"/>
    </row>
    <row r="236" spans="1:14" ht="21" customHeight="1">
      <c r="A236" s="55" t="s">
        <v>277</v>
      </c>
      <c r="B236" s="56">
        <v>13</v>
      </c>
      <c r="C236" s="57">
        <v>0.55277777777777803</v>
      </c>
      <c r="D236" s="55">
        <v>65123</v>
      </c>
      <c r="E236" s="73" t="s">
        <v>236</v>
      </c>
      <c r="F236" s="82"/>
      <c r="G236" s="58"/>
      <c r="H236" s="90" t="str">
        <f t="shared" si="22"/>
        <v/>
      </c>
      <c r="I236" s="95"/>
      <c r="J236" s="58"/>
      <c r="K236" s="83" t="str">
        <f t="shared" si="23"/>
        <v/>
      </c>
      <c r="L236" s="100"/>
      <c r="M236" s="103" t="str">
        <f t="shared" si="25"/>
        <v/>
      </c>
      <c r="N236" s="74"/>
    </row>
    <row r="237" spans="1:14" ht="21" customHeight="1">
      <c r="A237" s="59" t="s">
        <v>277</v>
      </c>
      <c r="B237" s="60">
        <v>14</v>
      </c>
      <c r="C237" s="61">
        <v>0.55833333333333401</v>
      </c>
      <c r="D237" s="59">
        <v>65150</v>
      </c>
      <c r="E237" s="104" t="s">
        <v>237</v>
      </c>
      <c r="F237" s="105"/>
      <c r="G237" s="62"/>
      <c r="H237" s="106" t="str">
        <f t="shared" si="22"/>
        <v/>
      </c>
      <c r="I237" s="107"/>
      <c r="J237" s="62"/>
      <c r="K237" s="108" t="str">
        <f t="shared" si="23"/>
        <v/>
      </c>
      <c r="L237" s="109"/>
      <c r="M237" s="110" t="str">
        <f t="shared" si="25"/>
        <v/>
      </c>
      <c r="N237" s="111"/>
    </row>
    <row r="238" spans="1:14" ht="21" customHeight="1">
      <c r="A238" s="47" t="s">
        <v>277</v>
      </c>
      <c r="B238" s="48">
        <v>14</v>
      </c>
      <c r="C238" s="49">
        <v>0.55833333333333401</v>
      </c>
      <c r="D238" s="47">
        <v>65162</v>
      </c>
      <c r="E238" s="69" t="s">
        <v>238</v>
      </c>
      <c r="F238" s="80"/>
      <c r="G238" s="50"/>
      <c r="H238" s="89" t="str">
        <f t="shared" si="22"/>
        <v/>
      </c>
      <c r="I238" s="94"/>
      <c r="J238" s="50"/>
      <c r="K238" s="81" t="str">
        <f t="shared" si="23"/>
        <v/>
      </c>
      <c r="L238" s="99"/>
      <c r="M238" s="102" t="str">
        <f t="shared" si="25"/>
        <v/>
      </c>
      <c r="N238" s="67"/>
    </row>
    <row r="239" spans="1:14" ht="21" customHeight="1">
      <c r="A239" s="47" t="s">
        <v>277</v>
      </c>
      <c r="B239" s="48">
        <v>14</v>
      </c>
      <c r="C239" s="49">
        <v>0.55833333333333401</v>
      </c>
      <c r="D239" s="47">
        <v>64274</v>
      </c>
      <c r="E239" s="69" t="s">
        <v>239</v>
      </c>
      <c r="F239" s="80"/>
      <c r="G239" s="50"/>
      <c r="H239" s="89" t="str">
        <f t="shared" si="22"/>
        <v/>
      </c>
      <c r="I239" s="94"/>
      <c r="J239" s="50"/>
      <c r="K239" s="81" t="str">
        <f t="shared" si="23"/>
        <v/>
      </c>
      <c r="L239" s="99"/>
      <c r="M239" s="102" t="str">
        <f t="shared" si="25"/>
        <v/>
      </c>
      <c r="N239" s="67"/>
    </row>
    <row r="240" spans="1:14" ht="21" customHeight="1">
      <c r="A240" s="63" t="s">
        <v>277</v>
      </c>
      <c r="B240" s="64">
        <v>14</v>
      </c>
      <c r="C240" s="65">
        <v>0.55833333333333401</v>
      </c>
      <c r="D240" s="63">
        <v>64832</v>
      </c>
      <c r="E240" s="112" t="s">
        <v>240</v>
      </c>
      <c r="F240" s="113"/>
      <c r="G240" s="66"/>
      <c r="H240" s="114" t="str">
        <f t="shared" si="22"/>
        <v/>
      </c>
      <c r="I240" s="115"/>
      <c r="J240" s="66"/>
      <c r="K240" s="116" t="str">
        <f t="shared" si="23"/>
        <v/>
      </c>
      <c r="L240" s="117"/>
      <c r="M240" s="118" t="str">
        <f t="shared" si="25"/>
        <v/>
      </c>
      <c r="N240" s="119"/>
    </row>
    <row r="241" spans="1:14" ht="21" customHeight="1">
      <c r="A241" s="51" t="s">
        <v>277</v>
      </c>
      <c r="B241" s="52">
        <v>15</v>
      </c>
      <c r="C241" s="53">
        <v>0.56388888888888899</v>
      </c>
      <c r="D241" s="51">
        <v>64481</v>
      </c>
      <c r="E241" s="70" t="s">
        <v>241</v>
      </c>
      <c r="F241" s="78"/>
      <c r="G241" s="54"/>
      <c r="H241" s="88" t="str">
        <f t="shared" si="22"/>
        <v/>
      </c>
      <c r="I241" s="93"/>
      <c r="J241" s="54"/>
      <c r="K241" s="79" t="str">
        <f t="shared" si="23"/>
        <v/>
      </c>
      <c r="L241" s="98"/>
      <c r="M241" s="101" t="str">
        <f t="shared" si="25"/>
        <v/>
      </c>
      <c r="N241" s="71"/>
    </row>
    <row r="242" spans="1:14" ht="21" customHeight="1">
      <c r="A242" s="47" t="s">
        <v>277</v>
      </c>
      <c r="B242" s="48">
        <v>15</v>
      </c>
      <c r="C242" s="49">
        <v>0.56388888888888899</v>
      </c>
      <c r="D242" s="47">
        <v>64982</v>
      </c>
      <c r="E242" s="69" t="s">
        <v>242</v>
      </c>
      <c r="F242" s="80"/>
      <c r="G242" s="50"/>
      <c r="H242" s="89" t="str">
        <f t="shared" si="22"/>
        <v/>
      </c>
      <c r="I242" s="94"/>
      <c r="J242" s="50"/>
      <c r="K242" s="81" t="str">
        <f t="shared" si="23"/>
        <v/>
      </c>
      <c r="L242" s="99"/>
      <c r="M242" s="102" t="str">
        <f t="shared" si="25"/>
        <v/>
      </c>
      <c r="N242" s="67"/>
    </row>
    <row r="243" spans="1:14" ht="21" customHeight="1">
      <c r="A243" s="47" t="s">
        <v>277</v>
      </c>
      <c r="B243" s="48">
        <v>15</v>
      </c>
      <c r="C243" s="49">
        <v>0.56388888888888899</v>
      </c>
      <c r="D243" s="47">
        <v>64697</v>
      </c>
      <c r="E243" s="69" t="s">
        <v>243</v>
      </c>
      <c r="F243" s="80"/>
      <c r="G243" s="50"/>
      <c r="H243" s="89" t="str">
        <f t="shared" si="22"/>
        <v/>
      </c>
      <c r="I243" s="94"/>
      <c r="J243" s="50"/>
      <c r="K243" s="81" t="str">
        <f t="shared" si="23"/>
        <v/>
      </c>
      <c r="L243" s="99"/>
      <c r="M243" s="102" t="str">
        <f t="shared" si="25"/>
        <v/>
      </c>
      <c r="N243" s="67"/>
    </row>
    <row r="244" spans="1:14" ht="21" customHeight="1">
      <c r="A244" s="55" t="s">
        <v>277</v>
      </c>
      <c r="B244" s="56">
        <v>15</v>
      </c>
      <c r="C244" s="57">
        <v>0.56388888888888899</v>
      </c>
      <c r="D244" s="55">
        <v>64696</v>
      </c>
      <c r="E244" s="73" t="s">
        <v>244</v>
      </c>
      <c r="F244" s="82"/>
      <c r="G244" s="58"/>
      <c r="H244" s="90" t="str">
        <f t="shared" si="22"/>
        <v/>
      </c>
      <c r="I244" s="95"/>
      <c r="J244" s="58"/>
      <c r="K244" s="83" t="str">
        <f t="shared" si="23"/>
        <v/>
      </c>
      <c r="L244" s="100"/>
      <c r="M244" s="103" t="str">
        <f t="shared" si="25"/>
        <v/>
      </c>
      <c r="N244" s="74"/>
    </row>
    <row r="245" spans="1:14" ht="21" customHeight="1">
      <c r="A245" s="59" t="s">
        <v>277</v>
      </c>
      <c r="B245" s="60">
        <v>16</v>
      </c>
      <c r="C245" s="61">
        <v>0.56944444444444497</v>
      </c>
      <c r="D245" s="59">
        <v>64733</v>
      </c>
      <c r="E245" s="104" t="s">
        <v>245</v>
      </c>
      <c r="F245" s="105"/>
      <c r="G245" s="62"/>
      <c r="H245" s="106" t="str">
        <f t="shared" si="22"/>
        <v/>
      </c>
      <c r="I245" s="107"/>
      <c r="J245" s="62"/>
      <c r="K245" s="108" t="str">
        <f t="shared" si="23"/>
        <v/>
      </c>
      <c r="L245" s="109"/>
      <c r="M245" s="110" t="str">
        <f t="shared" si="25"/>
        <v/>
      </c>
      <c r="N245" s="111"/>
    </row>
    <row r="246" spans="1:14" ht="21" customHeight="1">
      <c r="A246" s="47" t="s">
        <v>277</v>
      </c>
      <c r="B246" s="48">
        <v>16</v>
      </c>
      <c r="C246" s="49">
        <v>0.56944444444444497</v>
      </c>
      <c r="D246" s="47">
        <v>65047</v>
      </c>
      <c r="E246" s="69" t="s">
        <v>246</v>
      </c>
      <c r="F246" s="80"/>
      <c r="G246" s="50"/>
      <c r="H246" s="89" t="str">
        <f t="shared" si="22"/>
        <v/>
      </c>
      <c r="I246" s="94"/>
      <c r="J246" s="50"/>
      <c r="K246" s="81" t="str">
        <f t="shared" si="23"/>
        <v/>
      </c>
      <c r="L246" s="99"/>
      <c r="M246" s="102" t="str">
        <f t="shared" si="25"/>
        <v/>
      </c>
      <c r="N246" s="67"/>
    </row>
    <row r="247" spans="1:14" ht="21" customHeight="1">
      <c r="A247" s="47" t="s">
        <v>277</v>
      </c>
      <c r="B247" s="48">
        <v>16</v>
      </c>
      <c r="C247" s="49">
        <v>0.56944444444444497</v>
      </c>
      <c r="D247" s="47">
        <v>64835</v>
      </c>
      <c r="E247" s="69" t="s">
        <v>247</v>
      </c>
      <c r="F247" s="80"/>
      <c r="G247" s="50"/>
      <c r="H247" s="89" t="str">
        <f t="shared" si="22"/>
        <v/>
      </c>
      <c r="I247" s="94"/>
      <c r="J247" s="50"/>
      <c r="K247" s="81" t="str">
        <f t="shared" si="23"/>
        <v/>
      </c>
      <c r="L247" s="99"/>
      <c r="M247" s="102" t="str">
        <f t="shared" si="25"/>
        <v/>
      </c>
      <c r="N247" s="67"/>
    </row>
    <row r="248" spans="1:14" ht="21" customHeight="1">
      <c r="A248" s="63" t="s">
        <v>277</v>
      </c>
      <c r="B248" s="64">
        <v>16</v>
      </c>
      <c r="C248" s="65">
        <v>0.56944444444444497</v>
      </c>
      <c r="D248" s="63">
        <v>64658</v>
      </c>
      <c r="E248" s="112" t="s">
        <v>248</v>
      </c>
      <c r="F248" s="113"/>
      <c r="G248" s="66"/>
      <c r="H248" s="114" t="str">
        <f t="shared" si="22"/>
        <v/>
      </c>
      <c r="I248" s="115"/>
      <c r="J248" s="66"/>
      <c r="K248" s="116" t="str">
        <f t="shared" si="23"/>
        <v/>
      </c>
      <c r="L248" s="117"/>
      <c r="M248" s="118" t="str">
        <f t="shared" si="25"/>
        <v/>
      </c>
      <c r="N248" s="119"/>
    </row>
    <row r="249" spans="1:14" ht="21" customHeight="1">
      <c r="A249" s="51" t="s">
        <v>277</v>
      </c>
      <c r="B249" s="52">
        <v>17</v>
      </c>
      <c r="C249" s="53">
        <v>0.57500000000000095</v>
      </c>
      <c r="D249" s="51">
        <v>64581</v>
      </c>
      <c r="E249" s="70" t="s">
        <v>249</v>
      </c>
      <c r="F249" s="78"/>
      <c r="G249" s="54"/>
      <c r="H249" s="88" t="str">
        <f t="shared" ref="H249:H264" si="26">IF(SUM(F249:G249)=0,"",(SUM(F249:G249)))</f>
        <v/>
      </c>
      <c r="I249" s="93"/>
      <c r="J249" s="54"/>
      <c r="K249" s="79" t="str">
        <f t="shared" ref="K249:K264" si="27">IF(SUM(I249:J249)=0,"",(SUM(I249:J249)))</f>
        <v/>
      </c>
      <c r="L249" s="98"/>
      <c r="M249" s="101" t="str">
        <f t="shared" si="25"/>
        <v/>
      </c>
      <c r="N249" s="71"/>
    </row>
    <row r="250" spans="1:14" ht="21" customHeight="1">
      <c r="A250" s="47" t="s">
        <v>277</v>
      </c>
      <c r="B250" s="48">
        <v>17</v>
      </c>
      <c r="C250" s="49">
        <v>0.57500000000000095</v>
      </c>
      <c r="D250" s="47">
        <v>64427</v>
      </c>
      <c r="E250" s="69" t="s">
        <v>250</v>
      </c>
      <c r="F250" s="80"/>
      <c r="G250" s="50"/>
      <c r="H250" s="89" t="str">
        <f t="shared" si="26"/>
        <v/>
      </c>
      <c r="I250" s="94"/>
      <c r="J250" s="50"/>
      <c r="K250" s="81" t="str">
        <f t="shared" si="27"/>
        <v/>
      </c>
      <c r="L250" s="99"/>
      <c r="M250" s="102" t="str">
        <f t="shared" ref="M250:M264" si="28">IFERROR(RANK(H250,$H$185:$H$264,1)+SUMPRODUCT((H250=$H$185:$H$264)*(G250&gt;$G$185:$G$264)),"")</f>
        <v/>
      </c>
      <c r="N250" s="67"/>
    </row>
    <row r="251" spans="1:14" ht="21" customHeight="1">
      <c r="A251" s="47" t="s">
        <v>277</v>
      </c>
      <c r="B251" s="48">
        <v>17</v>
      </c>
      <c r="C251" s="49">
        <v>0.57500000000000095</v>
      </c>
      <c r="D251" s="47">
        <v>64467</v>
      </c>
      <c r="E251" s="69" t="s">
        <v>251</v>
      </c>
      <c r="F251" s="80"/>
      <c r="G251" s="50"/>
      <c r="H251" s="89" t="str">
        <f t="shared" si="26"/>
        <v/>
      </c>
      <c r="I251" s="94"/>
      <c r="J251" s="50"/>
      <c r="K251" s="81" t="str">
        <f t="shared" si="27"/>
        <v/>
      </c>
      <c r="L251" s="99"/>
      <c r="M251" s="102" t="str">
        <f t="shared" si="28"/>
        <v/>
      </c>
      <c r="N251" s="67"/>
    </row>
    <row r="252" spans="1:14" ht="21" customHeight="1">
      <c r="A252" s="55" t="s">
        <v>277</v>
      </c>
      <c r="B252" s="56">
        <v>17</v>
      </c>
      <c r="C252" s="57">
        <v>0.57500000000000095</v>
      </c>
      <c r="D252" s="55">
        <v>65093</v>
      </c>
      <c r="E252" s="73" t="s">
        <v>252</v>
      </c>
      <c r="F252" s="82"/>
      <c r="G252" s="58"/>
      <c r="H252" s="90" t="str">
        <f t="shared" si="26"/>
        <v/>
      </c>
      <c r="I252" s="95"/>
      <c r="J252" s="58"/>
      <c r="K252" s="83" t="str">
        <f t="shared" si="27"/>
        <v/>
      </c>
      <c r="L252" s="100"/>
      <c r="M252" s="103" t="str">
        <f t="shared" si="28"/>
        <v/>
      </c>
      <c r="N252" s="74"/>
    </row>
    <row r="253" spans="1:14" ht="21" customHeight="1">
      <c r="A253" s="59" t="s">
        <v>277</v>
      </c>
      <c r="B253" s="60">
        <v>18</v>
      </c>
      <c r="C253" s="61">
        <v>0.58055555555555605</v>
      </c>
      <c r="D253" s="59">
        <v>64732</v>
      </c>
      <c r="E253" s="104" t="s">
        <v>253</v>
      </c>
      <c r="F253" s="105"/>
      <c r="G253" s="62"/>
      <c r="H253" s="106" t="str">
        <f t="shared" si="26"/>
        <v/>
      </c>
      <c r="I253" s="107"/>
      <c r="J253" s="62"/>
      <c r="K253" s="108" t="str">
        <f t="shared" si="27"/>
        <v/>
      </c>
      <c r="L253" s="109"/>
      <c r="M253" s="110" t="str">
        <f t="shared" si="28"/>
        <v/>
      </c>
      <c r="N253" s="111"/>
    </row>
    <row r="254" spans="1:14" ht="21" customHeight="1">
      <c r="A254" s="47" t="s">
        <v>277</v>
      </c>
      <c r="B254" s="48">
        <v>18</v>
      </c>
      <c r="C254" s="49">
        <v>0.58055555555555605</v>
      </c>
      <c r="D254" s="47">
        <v>64848</v>
      </c>
      <c r="E254" s="69" t="s">
        <v>254</v>
      </c>
      <c r="F254" s="80"/>
      <c r="G254" s="50"/>
      <c r="H254" s="89" t="str">
        <f t="shared" si="26"/>
        <v/>
      </c>
      <c r="I254" s="94"/>
      <c r="J254" s="50"/>
      <c r="K254" s="81" t="str">
        <f t="shared" si="27"/>
        <v/>
      </c>
      <c r="L254" s="99"/>
      <c r="M254" s="102" t="str">
        <f t="shared" si="28"/>
        <v/>
      </c>
      <c r="N254" s="67"/>
    </row>
    <row r="255" spans="1:14" ht="21" customHeight="1">
      <c r="A255" s="47" t="s">
        <v>277</v>
      </c>
      <c r="B255" s="48">
        <v>18</v>
      </c>
      <c r="C255" s="49">
        <v>0.58055555555555605</v>
      </c>
      <c r="D255" s="47">
        <v>64804</v>
      </c>
      <c r="E255" s="69" t="s">
        <v>255</v>
      </c>
      <c r="F255" s="80"/>
      <c r="G255" s="50"/>
      <c r="H255" s="89" t="str">
        <f t="shared" si="26"/>
        <v/>
      </c>
      <c r="I255" s="94"/>
      <c r="J255" s="50"/>
      <c r="K255" s="81" t="str">
        <f t="shared" si="27"/>
        <v/>
      </c>
      <c r="L255" s="99"/>
      <c r="M255" s="102" t="str">
        <f t="shared" si="28"/>
        <v/>
      </c>
      <c r="N255" s="67"/>
    </row>
    <row r="256" spans="1:14" ht="21" customHeight="1">
      <c r="A256" s="63" t="s">
        <v>277</v>
      </c>
      <c r="B256" s="64">
        <v>18</v>
      </c>
      <c r="C256" s="65">
        <v>0.58055555555555605</v>
      </c>
      <c r="D256" s="63">
        <v>65144</v>
      </c>
      <c r="E256" s="112" t="s">
        <v>256</v>
      </c>
      <c r="F256" s="113"/>
      <c r="G256" s="66"/>
      <c r="H256" s="114" t="str">
        <f t="shared" si="26"/>
        <v/>
      </c>
      <c r="I256" s="115"/>
      <c r="J256" s="66"/>
      <c r="K256" s="116" t="str">
        <f t="shared" si="27"/>
        <v/>
      </c>
      <c r="L256" s="117"/>
      <c r="M256" s="118" t="str">
        <f t="shared" si="28"/>
        <v/>
      </c>
      <c r="N256" s="119"/>
    </row>
    <row r="257" spans="1:14" ht="21" customHeight="1">
      <c r="A257" s="59" t="s">
        <v>277</v>
      </c>
      <c r="B257" s="60">
        <v>19</v>
      </c>
      <c r="C257" s="61">
        <v>0.58611111111111203</v>
      </c>
      <c r="D257" s="59">
        <v>65017</v>
      </c>
      <c r="E257" s="104" t="s">
        <v>257</v>
      </c>
      <c r="F257" s="105"/>
      <c r="G257" s="62"/>
      <c r="H257" s="106" t="str">
        <f t="shared" si="26"/>
        <v/>
      </c>
      <c r="I257" s="107"/>
      <c r="J257" s="62"/>
      <c r="K257" s="108" t="str">
        <f t="shared" si="27"/>
        <v/>
      </c>
      <c r="L257" s="109"/>
      <c r="M257" s="110" t="str">
        <f t="shared" si="28"/>
        <v/>
      </c>
      <c r="N257" s="111"/>
    </row>
    <row r="258" spans="1:14" ht="21" customHeight="1">
      <c r="A258" s="47" t="s">
        <v>277</v>
      </c>
      <c r="B258" s="48">
        <v>19</v>
      </c>
      <c r="C258" s="49">
        <v>0.58611111111111203</v>
      </c>
      <c r="D258" s="47">
        <v>63755</v>
      </c>
      <c r="E258" s="69" t="s">
        <v>258</v>
      </c>
      <c r="F258" s="80"/>
      <c r="G258" s="50"/>
      <c r="H258" s="89" t="str">
        <f t="shared" si="26"/>
        <v/>
      </c>
      <c r="I258" s="94"/>
      <c r="J258" s="50"/>
      <c r="K258" s="81" t="str">
        <f t="shared" si="27"/>
        <v/>
      </c>
      <c r="L258" s="99"/>
      <c r="M258" s="102" t="str">
        <f t="shared" si="28"/>
        <v/>
      </c>
      <c r="N258" s="67"/>
    </row>
    <row r="259" spans="1:14" ht="21" customHeight="1">
      <c r="A259" s="47" t="s">
        <v>277</v>
      </c>
      <c r="B259" s="48">
        <v>19</v>
      </c>
      <c r="C259" s="49">
        <v>0.58611111111111203</v>
      </c>
      <c r="D259" s="47">
        <v>65139</v>
      </c>
      <c r="E259" s="69" t="s">
        <v>259</v>
      </c>
      <c r="F259" s="80"/>
      <c r="G259" s="50"/>
      <c r="H259" s="89" t="str">
        <f t="shared" si="26"/>
        <v/>
      </c>
      <c r="I259" s="94"/>
      <c r="J259" s="50"/>
      <c r="K259" s="81" t="str">
        <f t="shared" si="27"/>
        <v/>
      </c>
      <c r="L259" s="99"/>
      <c r="M259" s="102" t="str">
        <f t="shared" si="28"/>
        <v/>
      </c>
      <c r="N259" s="67"/>
    </row>
    <row r="260" spans="1:14" ht="21" customHeight="1">
      <c r="A260" s="63" t="s">
        <v>277</v>
      </c>
      <c r="B260" s="64">
        <v>19</v>
      </c>
      <c r="C260" s="65">
        <v>0.58611111111111203</v>
      </c>
      <c r="D260" s="63">
        <v>65030</v>
      </c>
      <c r="E260" s="112" t="s">
        <v>260</v>
      </c>
      <c r="F260" s="113"/>
      <c r="G260" s="66"/>
      <c r="H260" s="114" t="str">
        <f t="shared" si="26"/>
        <v/>
      </c>
      <c r="I260" s="115"/>
      <c r="J260" s="66"/>
      <c r="K260" s="116" t="str">
        <f t="shared" si="27"/>
        <v/>
      </c>
      <c r="L260" s="117"/>
      <c r="M260" s="118" t="str">
        <f t="shared" si="28"/>
        <v/>
      </c>
      <c r="N260" s="119"/>
    </row>
    <row r="261" spans="1:14" ht="21" customHeight="1">
      <c r="A261" s="51" t="s">
        <v>277</v>
      </c>
      <c r="B261" s="52">
        <v>20</v>
      </c>
      <c r="C261" s="53">
        <v>0.59166666666666701</v>
      </c>
      <c r="D261" s="51">
        <v>65121</v>
      </c>
      <c r="E261" s="70" t="s">
        <v>261</v>
      </c>
      <c r="F261" s="78"/>
      <c r="G261" s="54"/>
      <c r="H261" s="88" t="str">
        <f t="shared" si="26"/>
        <v/>
      </c>
      <c r="I261" s="93"/>
      <c r="J261" s="54"/>
      <c r="K261" s="79" t="str">
        <f t="shared" si="27"/>
        <v/>
      </c>
      <c r="L261" s="98"/>
      <c r="M261" s="101" t="str">
        <f t="shared" si="28"/>
        <v/>
      </c>
      <c r="N261" s="71"/>
    </row>
    <row r="262" spans="1:14" ht="21" customHeight="1">
      <c r="A262" s="47" t="s">
        <v>277</v>
      </c>
      <c r="B262" s="48">
        <v>20</v>
      </c>
      <c r="C262" s="49">
        <v>0.59166666666666701</v>
      </c>
      <c r="D262" s="47">
        <v>64903</v>
      </c>
      <c r="E262" s="69" t="s">
        <v>262</v>
      </c>
      <c r="F262" s="80"/>
      <c r="G262" s="50"/>
      <c r="H262" s="89" t="str">
        <f t="shared" si="26"/>
        <v/>
      </c>
      <c r="I262" s="94"/>
      <c r="J262" s="50"/>
      <c r="K262" s="81" t="str">
        <f t="shared" si="27"/>
        <v/>
      </c>
      <c r="L262" s="99"/>
      <c r="M262" s="102" t="str">
        <f t="shared" si="28"/>
        <v/>
      </c>
      <c r="N262" s="67"/>
    </row>
    <row r="263" spans="1:14" ht="21" customHeight="1">
      <c r="A263" s="47" t="s">
        <v>277</v>
      </c>
      <c r="B263" s="48">
        <v>20</v>
      </c>
      <c r="C263" s="49">
        <v>0.59166666666666701</v>
      </c>
      <c r="D263" s="47">
        <v>65105</v>
      </c>
      <c r="E263" s="69" t="s">
        <v>263</v>
      </c>
      <c r="F263" s="80"/>
      <c r="G263" s="50"/>
      <c r="H263" s="89" t="str">
        <f t="shared" si="26"/>
        <v/>
      </c>
      <c r="I263" s="94"/>
      <c r="J263" s="50"/>
      <c r="K263" s="81" t="str">
        <f t="shared" si="27"/>
        <v/>
      </c>
      <c r="L263" s="99"/>
      <c r="M263" s="102" t="str">
        <f t="shared" si="28"/>
        <v/>
      </c>
      <c r="N263" s="67"/>
    </row>
    <row r="264" spans="1:14" ht="21" customHeight="1">
      <c r="A264" s="47" t="s">
        <v>277</v>
      </c>
      <c r="B264" s="48">
        <v>20</v>
      </c>
      <c r="C264" s="49">
        <v>0.59166666666666701</v>
      </c>
      <c r="D264" s="47">
        <v>65131</v>
      </c>
      <c r="E264" s="69" t="s">
        <v>264</v>
      </c>
      <c r="F264" s="80"/>
      <c r="G264" s="50"/>
      <c r="H264" s="89" t="str">
        <f t="shared" si="26"/>
        <v/>
      </c>
      <c r="I264" s="94"/>
      <c r="J264" s="50"/>
      <c r="K264" s="81" t="str">
        <f t="shared" si="27"/>
        <v/>
      </c>
      <c r="L264" s="99"/>
      <c r="M264" s="102" t="str">
        <f t="shared" si="28"/>
        <v/>
      </c>
      <c r="N264" s="67"/>
    </row>
  </sheetData>
  <mergeCells count="60">
    <mergeCell ref="M183:M184"/>
    <mergeCell ref="N183:N184"/>
    <mergeCell ref="F91:H91"/>
    <mergeCell ref="I91:K91"/>
    <mergeCell ref="F133:H133"/>
    <mergeCell ref="I133:K133"/>
    <mergeCell ref="F183:H183"/>
    <mergeCell ref="I183:K183"/>
    <mergeCell ref="L133:L134"/>
    <mergeCell ref="L183:L184"/>
    <mergeCell ref="M91:M92"/>
    <mergeCell ref="N91:N92"/>
    <mergeCell ref="M133:M134"/>
    <mergeCell ref="N133:N134"/>
    <mergeCell ref="A183:A184"/>
    <mergeCell ref="B183:B184"/>
    <mergeCell ref="C183:C184"/>
    <mergeCell ref="D183:D184"/>
    <mergeCell ref="E183:E184"/>
    <mergeCell ref="A133:A134"/>
    <mergeCell ref="B133:B134"/>
    <mergeCell ref="C133:C134"/>
    <mergeCell ref="D133:D134"/>
    <mergeCell ref="E133:E134"/>
    <mergeCell ref="I57:K57"/>
    <mergeCell ref="L57:L58"/>
    <mergeCell ref="M57:M58"/>
    <mergeCell ref="N57:N58"/>
    <mergeCell ref="A91:A92"/>
    <mergeCell ref="B91:B92"/>
    <mergeCell ref="C91:C92"/>
    <mergeCell ref="D91:D92"/>
    <mergeCell ref="E91:E92"/>
    <mergeCell ref="L91:L92"/>
    <mergeCell ref="A57:A58"/>
    <mergeCell ref="B57:B58"/>
    <mergeCell ref="C57:C58"/>
    <mergeCell ref="D57:D58"/>
    <mergeCell ref="E57:E58"/>
    <mergeCell ref="F57:H57"/>
    <mergeCell ref="A31:A32"/>
    <mergeCell ref="B31:B32"/>
    <mergeCell ref="C31:C32"/>
    <mergeCell ref="D31:D32"/>
    <mergeCell ref="E31:E32"/>
    <mergeCell ref="L31:L32"/>
    <mergeCell ref="N1:N2"/>
    <mergeCell ref="F1:H1"/>
    <mergeCell ref="I1:K1"/>
    <mergeCell ref="L1:L2"/>
    <mergeCell ref="F31:H31"/>
    <mergeCell ref="I31:K31"/>
    <mergeCell ref="M31:M32"/>
    <mergeCell ref="N31:N32"/>
    <mergeCell ref="M1:M2"/>
    <mergeCell ref="A1:A2"/>
    <mergeCell ref="B1:B2"/>
    <mergeCell ref="C1:C2"/>
    <mergeCell ref="D1:D2"/>
    <mergeCell ref="E1:E2"/>
  </mergeCells>
  <phoneticPr fontId="4" type="noConversion"/>
  <printOptions horizontalCentered="1"/>
  <pageMargins left="0.59055118110236227" right="0.59055118110236227" top="0.6692913385826772" bottom="0.55118110236220474" header="0.31496062992125984" footer="0.23622047244094491"/>
  <pageSetup paperSize="9" orientation="landscape" horizont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9" sqref="J19"/>
    </sheetView>
  </sheetViews>
  <sheetFormatPr defaultRowHeight="16.5"/>
  <sheetData/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28화</vt:lpstr>
      <vt:lpstr>Sheet1 (3)</vt:lpstr>
      <vt:lpstr>Sheet2</vt:lpstr>
      <vt:lpstr>Sheet3</vt:lpstr>
      <vt:lpstr>'28화'!Print_Area</vt:lpstr>
      <vt:lpstr>'28화'!Print_Titles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kyga01</cp:lastModifiedBy>
  <cp:lastPrinted>2022-06-27T11:07:38Z</cp:lastPrinted>
  <dcterms:created xsi:type="dcterms:W3CDTF">2022-06-17T02:38:27Z</dcterms:created>
  <dcterms:modified xsi:type="dcterms:W3CDTF">2022-06-28T01:24:34Z</dcterms:modified>
</cp:coreProperties>
</file>