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265" yWindow="1485" windowWidth="20595" windowHeight="6375" tabRatio="685"/>
  </bookViews>
  <sheets>
    <sheet name="남중부" sheetId="4" r:id="rId1"/>
  </sheets>
  <definedNames>
    <definedName name="_xlnm._FilterDatabase" localSheetId="0" hidden="1">남중부!$A$87:$N$94</definedName>
    <definedName name="_xlnm.Print_Titles" localSheetId="0">남중부!$1:$2</definedName>
  </definedNames>
  <calcPr calcId="124519"/>
</workbook>
</file>

<file path=xl/calcChain.xml><?xml version="1.0" encoding="utf-8"?>
<calcChain xmlns="http://schemas.openxmlformats.org/spreadsheetml/2006/main">
  <c r="J130" i="4"/>
  <c r="J124"/>
  <c r="J87"/>
  <c r="J117"/>
  <c r="J108"/>
  <c r="J127"/>
  <c r="J122"/>
  <c r="J128"/>
  <c r="J115"/>
  <c r="J110"/>
  <c r="J126"/>
  <c r="J123"/>
  <c r="J91"/>
  <c r="J129"/>
  <c r="J125"/>
  <c r="J112"/>
  <c r="J111"/>
  <c r="J116"/>
  <c r="J114"/>
  <c r="J120"/>
  <c r="J100"/>
  <c r="J107"/>
  <c r="J119"/>
  <c r="J99"/>
  <c r="J97"/>
  <c r="J89"/>
  <c r="J92"/>
  <c r="J106"/>
  <c r="J118"/>
  <c r="J104"/>
  <c r="J105"/>
  <c r="J95"/>
  <c r="J94"/>
  <c r="J88"/>
  <c r="J113"/>
  <c r="J103"/>
  <c r="J121"/>
  <c r="J90"/>
  <c r="J109"/>
  <c r="J98"/>
  <c r="J93"/>
  <c r="J102"/>
  <c r="J96"/>
  <c r="J101"/>
  <c r="J85"/>
  <c r="J79"/>
  <c r="K79" s="1"/>
  <c r="J77"/>
  <c r="K77" s="1"/>
  <c r="J78"/>
  <c r="K78" s="1"/>
  <c r="J81"/>
  <c r="K81" s="1"/>
  <c r="J82"/>
  <c r="K82" s="1"/>
  <c r="J83"/>
  <c r="K83" s="1"/>
  <c r="J80"/>
  <c r="K80" s="1"/>
  <c r="J76"/>
  <c r="K76" s="1"/>
  <c r="J75"/>
  <c r="K75" s="1"/>
  <c r="J84"/>
  <c r="K84" s="1"/>
  <c r="J70"/>
  <c r="K70" s="1"/>
  <c r="J65"/>
  <c r="K65" s="1"/>
  <c r="J74"/>
  <c r="J67"/>
  <c r="K67" s="1"/>
  <c r="J71"/>
  <c r="K71" s="1"/>
  <c r="J66"/>
  <c r="K66" s="1"/>
  <c r="J68"/>
  <c r="K68" s="1"/>
  <c r="J73"/>
  <c r="J62"/>
  <c r="K62" s="1"/>
  <c r="J60"/>
  <c r="K60" s="1"/>
  <c r="J63"/>
  <c r="K63" s="1"/>
  <c r="J72"/>
  <c r="J61"/>
  <c r="K61" s="1"/>
  <c r="J64"/>
  <c r="K64" s="1"/>
  <c r="J69"/>
  <c r="K69" s="1"/>
  <c r="L69" s="1"/>
  <c r="J59"/>
  <c r="K59" s="1"/>
  <c r="J58"/>
  <c r="J40"/>
  <c r="K40" s="1"/>
  <c r="J52"/>
  <c r="K52" s="1"/>
  <c r="J33"/>
  <c r="K33" s="1"/>
  <c r="J51"/>
  <c r="K51" s="1"/>
  <c r="J44"/>
  <c r="K44" s="1"/>
  <c r="J57"/>
  <c r="J29"/>
  <c r="K29" s="1"/>
  <c r="J38"/>
  <c r="K38" s="1"/>
  <c r="J34"/>
  <c r="K34" s="1"/>
  <c r="J56"/>
  <c r="J55"/>
  <c r="J45"/>
  <c r="K45" s="1"/>
  <c r="J46"/>
  <c r="K46" s="1"/>
  <c r="J39"/>
  <c r="K39" s="1"/>
  <c r="J54"/>
  <c r="J50"/>
  <c r="K50" s="1"/>
  <c r="J47"/>
  <c r="K47" s="1"/>
  <c r="J41"/>
  <c r="K41" s="1"/>
  <c r="J49"/>
  <c r="K49" s="1"/>
  <c r="J43"/>
  <c r="K43" s="1"/>
  <c r="J42"/>
  <c r="K42" s="1"/>
  <c r="J48"/>
  <c r="K48" s="1"/>
  <c r="J28"/>
  <c r="K28" s="1"/>
  <c r="J37"/>
  <c r="K37" s="1"/>
  <c r="J30"/>
  <c r="K30" s="1"/>
  <c r="J24"/>
  <c r="K24" s="1"/>
  <c r="J36"/>
  <c r="K36" s="1"/>
  <c r="J35"/>
  <c r="K35" s="1"/>
  <c r="J32"/>
  <c r="K32" s="1"/>
  <c r="J31"/>
  <c r="K31" s="1"/>
  <c r="J25"/>
  <c r="K25" s="1"/>
  <c r="J27"/>
  <c r="K27" s="1"/>
  <c r="J53"/>
  <c r="J26"/>
  <c r="K26" s="1"/>
  <c r="J23"/>
  <c r="K23" s="1"/>
  <c r="J15"/>
  <c r="K15" s="1"/>
  <c r="J9"/>
  <c r="K9" s="1"/>
  <c r="J22"/>
  <c r="K22" s="1"/>
  <c r="J16"/>
  <c r="K16" s="1"/>
  <c r="J18"/>
  <c r="K18" s="1"/>
  <c r="J14"/>
  <c r="K14" s="1"/>
  <c r="J21"/>
  <c r="J17"/>
  <c r="K17" s="1"/>
  <c r="J11"/>
  <c r="K11" s="1"/>
  <c r="J7"/>
  <c r="K7" s="1"/>
  <c r="J8"/>
  <c r="K8" s="1"/>
  <c r="J19"/>
  <c r="K19" s="1"/>
  <c r="J10"/>
  <c r="K10" s="1"/>
  <c r="J12"/>
  <c r="K12" s="1"/>
  <c r="J4"/>
  <c r="K4" s="1"/>
  <c r="J20"/>
  <c r="K20" s="1"/>
  <c r="J6"/>
  <c r="K6" s="1"/>
  <c r="J13"/>
  <c r="K13" s="1"/>
  <c r="J5"/>
  <c r="K5" s="1"/>
  <c r="J3"/>
  <c r="K3" s="1"/>
  <c r="L73" l="1"/>
  <c r="L64"/>
  <c r="L66"/>
  <c r="L65"/>
  <c r="L61"/>
  <c r="L62"/>
  <c r="L68"/>
  <c r="L71"/>
  <c r="L70"/>
  <c r="L124"/>
  <c r="L93"/>
  <c r="L96"/>
  <c r="L109"/>
  <c r="L121"/>
  <c r="L113"/>
  <c r="L94"/>
  <c r="L105"/>
  <c r="L118"/>
  <c r="L97"/>
  <c r="L119"/>
  <c r="L100"/>
  <c r="L114"/>
  <c r="L111"/>
  <c r="L125"/>
  <c r="L91"/>
  <c r="L126"/>
  <c r="L115"/>
  <c r="L122"/>
  <c r="L108"/>
  <c r="L87"/>
  <c r="L101"/>
  <c r="L102"/>
  <c r="L98"/>
  <c r="L90"/>
  <c r="L103"/>
  <c r="L88"/>
  <c r="L95"/>
  <c r="L104"/>
  <c r="L106"/>
  <c r="L89"/>
  <c r="L99"/>
  <c r="L107"/>
  <c r="L120"/>
  <c r="L116"/>
  <c r="L112"/>
  <c r="L123"/>
  <c r="L110"/>
  <c r="L128"/>
  <c r="L127"/>
  <c r="L117"/>
  <c r="L13"/>
  <c r="L84"/>
  <c r="L80"/>
  <c r="L83"/>
  <c r="L78"/>
  <c r="L77"/>
  <c r="L75"/>
  <c r="L76"/>
  <c r="L82"/>
  <c r="L81"/>
  <c r="L79"/>
  <c r="L60"/>
  <c r="L74"/>
  <c r="L59"/>
  <c r="L26"/>
  <c r="L25"/>
  <c r="L31"/>
  <c r="L36"/>
  <c r="L24"/>
  <c r="L28"/>
  <c r="L48"/>
  <c r="L49"/>
  <c r="L41"/>
  <c r="L54"/>
  <c r="L39"/>
  <c r="L55"/>
  <c r="L56"/>
  <c r="L29"/>
  <c r="L57"/>
  <c r="L33"/>
  <c r="L52"/>
  <c r="L53"/>
  <c r="L23"/>
  <c r="L27"/>
  <c r="L32"/>
  <c r="L35"/>
  <c r="L30"/>
  <c r="L37"/>
  <c r="L42"/>
  <c r="L43"/>
  <c r="L47"/>
  <c r="L50"/>
  <c r="L46"/>
  <c r="L45"/>
  <c r="L34"/>
  <c r="L38"/>
  <c r="L44"/>
  <c r="L51"/>
  <c r="L40"/>
  <c r="L58"/>
  <c r="L20"/>
  <c r="L12"/>
  <c r="L19"/>
  <c r="L7"/>
  <c r="L17"/>
  <c r="L14"/>
  <c r="L16"/>
  <c r="L9"/>
  <c r="L5"/>
  <c r="L6"/>
  <c r="L4"/>
  <c r="L10"/>
  <c r="L8"/>
  <c r="L11"/>
  <c r="L21"/>
  <c r="L18"/>
  <c r="L22"/>
  <c r="L15"/>
  <c r="L3"/>
</calcChain>
</file>

<file path=xl/sharedStrings.xml><?xml version="1.0" encoding="utf-8"?>
<sst xmlns="http://schemas.openxmlformats.org/spreadsheetml/2006/main" count="517" uniqueCount="251">
  <si>
    <t>조</t>
  </si>
  <si>
    <t>성명</t>
  </si>
  <si>
    <t>OUT</t>
  </si>
  <si>
    <t>IN</t>
  </si>
  <si>
    <t>순위</t>
  </si>
  <si>
    <t>a01</t>
  </si>
  <si>
    <t>강솔</t>
  </si>
  <si>
    <t>안지연</t>
  </si>
  <si>
    <t>a02</t>
  </si>
  <si>
    <t>윤채연</t>
  </si>
  <si>
    <t>손지우</t>
  </si>
  <si>
    <t>정소윤</t>
  </si>
  <si>
    <t>a03</t>
  </si>
  <si>
    <t>유승은</t>
  </si>
  <si>
    <t>윤주영</t>
  </si>
  <si>
    <t>김세이</t>
  </si>
  <si>
    <t>이지우0717</t>
  </si>
  <si>
    <t>a04</t>
  </si>
  <si>
    <t>강비주</t>
  </si>
  <si>
    <t>a05</t>
  </si>
  <si>
    <t>김수빈</t>
  </si>
  <si>
    <t>원사랑</t>
  </si>
  <si>
    <t>최승희</t>
  </si>
  <si>
    <t>a06</t>
  </si>
  <si>
    <t>송서영</t>
  </si>
  <si>
    <t>a07</t>
  </si>
  <si>
    <t>손지원</t>
  </si>
  <si>
    <t>조현지</t>
  </si>
  <si>
    <t>a10</t>
  </si>
  <si>
    <t>김세연</t>
  </si>
  <si>
    <t>a14</t>
  </si>
  <si>
    <t>이지요</t>
  </si>
  <si>
    <t>송지민0310</t>
  </si>
  <si>
    <t>김보결</t>
  </si>
  <si>
    <t>변지율</t>
  </si>
  <si>
    <t>a15</t>
  </si>
  <si>
    <t>김진아</t>
  </si>
  <si>
    <t>이사랑</t>
  </si>
  <si>
    <t>a16</t>
  </si>
  <si>
    <t>정문영</t>
  </si>
  <si>
    <t>이수민</t>
  </si>
  <si>
    <t>윤다감</t>
  </si>
  <si>
    <t>임수민</t>
  </si>
  <si>
    <t>a17</t>
  </si>
  <si>
    <t>정고은</t>
  </si>
  <si>
    <t>이민서</t>
  </si>
  <si>
    <t>양하연</t>
  </si>
  <si>
    <t>a18</t>
  </si>
  <si>
    <t>조은정</t>
  </si>
  <si>
    <t>임현선</t>
  </si>
  <si>
    <t>박채민</t>
  </si>
  <si>
    <t>김예나</t>
  </si>
  <si>
    <t>a19</t>
  </si>
  <si>
    <t>김도연</t>
  </si>
  <si>
    <t>박서진</t>
  </si>
  <si>
    <t>고등부 남</t>
  </si>
  <si>
    <t>b05</t>
  </si>
  <si>
    <t>b02</t>
  </si>
  <si>
    <t>b01</t>
  </si>
  <si>
    <t>b10</t>
  </si>
  <si>
    <t>b03</t>
  </si>
  <si>
    <t>후지모리카노</t>
  </si>
  <si>
    <t>허준영</t>
  </si>
  <si>
    <t>b07</t>
  </si>
  <si>
    <t>정종윤</t>
  </si>
  <si>
    <t>문준우</t>
  </si>
  <si>
    <t>조형제</t>
  </si>
  <si>
    <t>김범규</t>
  </si>
  <si>
    <t>b08</t>
  </si>
  <si>
    <t>송승준</t>
  </si>
  <si>
    <t>정찬빈</t>
  </si>
  <si>
    <t>정찬종</t>
  </si>
  <si>
    <t>고병헌</t>
  </si>
  <si>
    <t>이윤호</t>
  </si>
  <si>
    <t>권혁규</t>
  </si>
  <si>
    <t>강민재</t>
  </si>
  <si>
    <t>이시우</t>
  </si>
  <si>
    <t>김준범</t>
  </si>
  <si>
    <t>김도헌</t>
  </si>
  <si>
    <t>고등부 여</t>
  </si>
  <si>
    <t>c03</t>
  </si>
  <si>
    <t>c01</t>
  </si>
  <si>
    <t>c09</t>
  </si>
  <si>
    <t>c04</t>
  </si>
  <si>
    <t>c06</t>
  </si>
  <si>
    <t>c07</t>
  </si>
  <si>
    <t>c02</t>
  </si>
  <si>
    <t>김이준</t>
  </si>
  <si>
    <t>문송이</t>
  </si>
  <si>
    <t>현가은</t>
  </si>
  <si>
    <t>김민아</t>
  </si>
  <si>
    <t>임사랑</t>
  </si>
  <si>
    <t>안채원</t>
  </si>
  <si>
    <t>이서현</t>
  </si>
  <si>
    <t>김남주</t>
  </si>
  <si>
    <t>최지현</t>
  </si>
  <si>
    <t>우예슬</t>
  </si>
  <si>
    <t>이수빈</t>
  </si>
  <si>
    <t>박채린</t>
  </si>
  <si>
    <t>중등부 남</t>
  </si>
  <si>
    <t>d14</t>
  </si>
  <si>
    <t>엄정현</t>
  </si>
  <si>
    <t>김로건</t>
  </si>
  <si>
    <t>d13</t>
  </si>
  <si>
    <t>박성혁</t>
  </si>
  <si>
    <t>김시현</t>
  </si>
  <si>
    <t>d09</t>
  </si>
  <si>
    <t>김민제</t>
  </si>
  <si>
    <t>강태산</t>
  </si>
  <si>
    <t>김경윤</t>
  </si>
  <si>
    <t>김주호</t>
  </si>
  <si>
    <t>d06</t>
  </si>
  <si>
    <t>김하민</t>
  </si>
  <si>
    <t>주현규</t>
  </si>
  <si>
    <t>박건웅</t>
  </si>
  <si>
    <t>신재욱</t>
  </si>
  <si>
    <t>d05</t>
  </si>
  <si>
    <t>정희규</t>
  </si>
  <si>
    <t>서동재</t>
  </si>
  <si>
    <t>d04</t>
  </si>
  <si>
    <t>권준형</t>
  </si>
  <si>
    <t>박한솔</t>
  </si>
  <si>
    <t>이준수</t>
  </si>
  <si>
    <t>d03</t>
  </si>
  <si>
    <t>김민성</t>
  </si>
  <si>
    <t>신진형</t>
  </si>
  <si>
    <t>d01</t>
  </si>
  <si>
    <t>윤예준</t>
  </si>
  <si>
    <t>초등부 남</t>
  </si>
  <si>
    <t>유태범</t>
  </si>
  <si>
    <t>e11</t>
  </si>
  <si>
    <t>한이안</t>
  </si>
  <si>
    <t>e02</t>
  </si>
  <si>
    <t>최성진</t>
  </si>
  <si>
    <t>e01</t>
  </si>
  <si>
    <t>유준현</t>
  </si>
  <si>
    <t>e06</t>
  </si>
  <si>
    <t>고민재</t>
  </si>
  <si>
    <t>김태율</t>
  </si>
  <si>
    <t>김지우0429</t>
  </si>
  <si>
    <t>김유민</t>
  </si>
  <si>
    <t>e08</t>
  </si>
  <si>
    <t>양효원</t>
  </si>
  <si>
    <t>쿠로에진</t>
  </si>
  <si>
    <t>e04</t>
  </si>
  <si>
    <t>권서율</t>
  </si>
  <si>
    <t>김시우</t>
  </si>
  <si>
    <t>이주환</t>
  </si>
  <si>
    <t>김남혁</t>
  </si>
  <si>
    <t>유승현</t>
  </si>
  <si>
    <t>박준현</t>
  </si>
  <si>
    <t>신재원</t>
  </si>
  <si>
    <t>박찬제</t>
  </si>
  <si>
    <t>e05</t>
  </si>
  <si>
    <t>최한주</t>
  </si>
  <si>
    <t>e07</t>
  </si>
  <si>
    <t>이재혁</t>
  </si>
  <si>
    <t>이윤찬</t>
  </si>
  <si>
    <t>강동원</t>
  </si>
  <si>
    <t>e03</t>
  </si>
  <si>
    <t>강호안</t>
  </si>
  <si>
    <t>e09</t>
  </si>
  <si>
    <t>김건훈</t>
  </si>
  <si>
    <t>김민준</t>
  </si>
  <si>
    <t>이준기</t>
  </si>
  <si>
    <t>e10</t>
  </si>
  <si>
    <t>최마루</t>
  </si>
  <si>
    <t>나우빈</t>
  </si>
  <si>
    <t>박태후</t>
  </si>
  <si>
    <t>허율</t>
  </si>
  <si>
    <t>송민준</t>
  </si>
  <si>
    <t>정재이</t>
  </si>
  <si>
    <t>남기현</t>
  </si>
  <si>
    <t>신희규</t>
  </si>
  <si>
    <t>송우열</t>
  </si>
  <si>
    <t>배태랑</t>
  </si>
  <si>
    <t>이한영</t>
  </si>
  <si>
    <t>이대호</t>
  </si>
  <si>
    <t>천지율</t>
  </si>
  <si>
    <t>장원영</t>
  </si>
  <si>
    <t>허승완</t>
  </si>
  <si>
    <t>정조국</t>
  </si>
  <si>
    <t>윤하율</t>
  </si>
  <si>
    <t>김민솔</t>
  </si>
  <si>
    <t>송유진</t>
  </si>
  <si>
    <t>박연아</t>
  </si>
  <si>
    <t>박소율</t>
  </si>
  <si>
    <t>이초희</t>
  </si>
  <si>
    <t>유슬아</t>
  </si>
  <si>
    <t>김가은</t>
  </si>
  <si>
    <t>이채원1026</t>
  </si>
  <si>
    <t>김아윤</t>
  </si>
  <si>
    <t>신예지</t>
  </si>
  <si>
    <t>소유하</t>
  </si>
  <si>
    <t>사사키하나코</t>
  </si>
  <si>
    <t>이나나</t>
  </si>
  <si>
    <t>장서진</t>
  </si>
  <si>
    <t>김지우0620</t>
  </si>
  <si>
    <t>이율</t>
  </si>
  <si>
    <t>박안나</t>
  </si>
  <si>
    <t>박실비아</t>
  </si>
  <si>
    <t>박서은</t>
  </si>
  <si>
    <t>김서은</t>
  </si>
  <si>
    <t>한채원</t>
  </si>
  <si>
    <t>송시율</t>
  </si>
  <si>
    <t>김은세</t>
  </si>
  <si>
    <t>홍시우</t>
  </si>
  <si>
    <t>손예지인</t>
  </si>
  <si>
    <t>김나경</t>
  </si>
  <si>
    <t>김송하</t>
  </si>
  <si>
    <t>김채원</t>
  </si>
  <si>
    <t>이은채</t>
  </si>
  <si>
    <t>김승연</t>
  </si>
  <si>
    <t>권소미</t>
  </si>
  <si>
    <t>정수연</t>
  </si>
  <si>
    <t>김미송</t>
  </si>
  <si>
    <t>문서영</t>
  </si>
  <si>
    <t>한겸채</t>
  </si>
  <si>
    <t>최진이</t>
  </si>
  <si>
    <t>정세영</t>
  </si>
  <si>
    <t>강수아</t>
  </si>
  <si>
    <t>유예나</t>
  </si>
  <si>
    <t>손수민</t>
  </si>
  <si>
    <t>이채원0714</t>
  </si>
  <si>
    <t>이지효</t>
  </si>
  <si>
    <t>최수호</t>
  </si>
  <si>
    <t>비고</t>
    <phoneticPr fontId="18" type="noConversion"/>
  </si>
  <si>
    <t>우승</t>
    <phoneticPr fontId="18" type="noConversion"/>
  </si>
  <si>
    <t>준우승</t>
    <phoneticPr fontId="18" type="noConversion"/>
  </si>
  <si>
    <t>3위</t>
    <phoneticPr fontId="18" type="noConversion"/>
  </si>
  <si>
    <t>4위</t>
    <phoneticPr fontId="18" type="noConversion"/>
  </si>
  <si>
    <t>5위</t>
    <phoneticPr fontId="18" type="noConversion"/>
  </si>
  <si>
    <t>저학년 최저타</t>
    <phoneticPr fontId="18" type="noConversion"/>
  </si>
  <si>
    <t>초등부 여</t>
    <phoneticPr fontId="18" type="noConversion"/>
  </si>
  <si>
    <t>회원
번호</t>
    <phoneticPr fontId="18" type="noConversion"/>
  </si>
  <si>
    <t>29일</t>
    <phoneticPr fontId="18" type="noConversion"/>
  </si>
  <si>
    <t>30일</t>
    <phoneticPr fontId="18" type="noConversion"/>
  </si>
  <si>
    <t>중등부 여</t>
    <phoneticPr fontId="18" type="noConversion"/>
  </si>
  <si>
    <t>TOTAL</t>
    <phoneticPr fontId="18" type="noConversion"/>
  </si>
  <si>
    <t>종합</t>
    <phoneticPr fontId="18" type="noConversion"/>
  </si>
  <si>
    <t>부문</t>
    <phoneticPr fontId="18" type="noConversion"/>
  </si>
  <si>
    <t>우승</t>
    <phoneticPr fontId="18" type="noConversion"/>
  </si>
  <si>
    <t>준우승</t>
    <phoneticPr fontId="18" type="noConversion"/>
  </si>
  <si>
    <t>3위</t>
    <phoneticPr fontId="18" type="noConversion"/>
  </si>
  <si>
    <t>4위</t>
    <phoneticPr fontId="18" type="noConversion"/>
  </si>
  <si>
    <t>5위</t>
  </si>
  <si>
    <t>5위</t>
    <phoneticPr fontId="18" type="noConversion"/>
  </si>
  <si>
    <t>6위</t>
  </si>
  <si>
    <t>6위</t>
    <phoneticPr fontId="18" type="noConversion"/>
  </si>
  <si>
    <t>7위</t>
  </si>
  <si>
    <t>7위</t>
    <phoneticPr fontId="18" type="noConversion"/>
  </si>
</sst>
</file>

<file path=xl/styles.xml><?xml version="1.0" encoding="utf-8"?>
<styleSheet xmlns="http://schemas.openxmlformats.org/spreadsheetml/2006/main">
  <fonts count="2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medium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 wrapText="1"/>
    </xf>
    <xf numFmtId="0" fontId="20" fillId="33" borderId="68" xfId="0" applyFont="1" applyFill="1" applyBorder="1">
      <alignment vertical="center"/>
    </xf>
    <xf numFmtId="0" fontId="20" fillId="0" borderId="69" xfId="0" applyFont="1" applyBorder="1" applyAlignment="1">
      <alignment horizontal="center" vertical="center" wrapText="1"/>
    </xf>
    <xf numFmtId="0" fontId="20" fillId="33" borderId="69" xfId="0" applyFont="1" applyFill="1" applyBorder="1">
      <alignment vertical="center"/>
    </xf>
    <xf numFmtId="0" fontId="20" fillId="0" borderId="72" xfId="0" applyFont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/>
    </xf>
    <xf numFmtId="0" fontId="20" fillId="34" borderId="70" xfId="0" applyFont="1" applyFill="1" applyBorder="1" applyAlignment="1">
      <alignment horizontal="center" vertical="center" wrapText="1"/>
    </xf>
    <xf numFmtId="0" fontId="20" fillId="34" borderId="67" xfId="0" applyFont="1" applyFill="1" applyBorder="1" applyAlignment="1">
      <alignment horizontal="center" vertical="center" wrapText="1"/>
    </xf>
    <xf numFmtId="0" fontId="20" fillId="34" borderId="67" xfId="0" applyFont="1" applyFill="1" applyBorder="1">
      <alignment vertical="center"/>
    </xf>
    <xf numFmtId="0" fontId="20" fillId="34" borderId="71" xfId="0" applyFont="1" applyFill="1" applyBorder="1" applyAlignment="1">
      <alignment horizontal="center" vertical="center"/>
    </xf>
    <xf numFmtId="0" fontId="20" fillId="34" borderId="72" xfId="0" applyFont="1" applyFill="1" applyBorder="1" applyAlignment="1">
      <alignment horizontal="center" vertical="center" wrapText="1"/>
    </xf>
    <xf numFmtId="0" fontId="20" fillId="34" borderId="68" xfId="0" applyFont="1" applyFill="1" applyBorder="1" applyAlignment="1">
      <alignment horizontal="center" vertical="center" wrapText="1"/>
    </xf>
    <xf numFmtId="0" fontId="20" fillId="34" borderId="68" xfId="0" applyFont="1" applyFill="1" applyBorder="1">
      <alignment vertical="center"/>
    </xf>
    <xf numFmtId="0" fontId="20" fillId="34" borderId="73" xfId="0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0" fillId="0" borderId="32" xfId="0" applyNumberFormat="1" applyFont="1" applyFill="1" applyBorder="1" applyAlignment="1">
      <alignment horizontal="center" vertical="center"/>
    </xf>
    <xf numFmtId="0" fontId="20" fillId="0" borderId="33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0" fillId="33" borderId="38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32" xfId="0" applyFont="1" applyFill="1" applyBorder="1" applyAlignment="1">
      <alignment horizontal="center" vertical="center"/>
    </xf>
    <xf numFmtId="0" fontId="20" fillId="33" borderId="39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0" fillId="33" borderId="33" xfId="0" applyFont="1" applyFill="1" applyBorder="1" applyAlignment="1">
      <alignment horizontal="center" vertical="center"/>
    </xf>
    <xf numFmtId="0" fontId="21" fillId="0" borderId="0" xfId="0" quotePrefix="1" applyFont="1" applyAlignment="1">
      <alignment horizontal="left" vertical="center"/>
    </xf>
    <xf numFmtId="0" fontId="20" fillId="0" borderId="61" xfId="0" applyFont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79" xfId="0" applyFont="1" applyBorder="1" applyAlignment="1">
      <alignment horizontal="center" vertical="center" wrapText="1"/>
    </xf>
    <xf numFmtId="0" fontId="19" fillId="0" borderId="80" xfId="0" applyFont="1" applyBorder="1" applyAlignment="1">
      <alignment horizontal="center" vertical="center" wrapText="1"/>
    </xf>
    <xf numFmtId="0" fontId="20" fillId="0" borderId="81" xfId="0" applyFont="1" applyBorder="1" applyAlignment="1">
      <alignment horizontal="center" vertical="center" wrapText="1"/>
    </xf>
    <xf numFmtId="0" fontId="20" fillId="0" borderId="80" xfId="0" applyFont="1" applyBorder="1" applyAlignment="1">
      <alignment horizontal="center" vertical="center" wrapText="1"/>
    </xf>
    <xf numFmtId="0" fontId="20" fillId="0" borderId="82" xfId="0" applyFont="1" applyBorder="1" applyAlignment="1">
      <alignment horizontal="center" vertical="center" wrapText="1"/>
    </xf>
    <xf numFmtId="0" fontId="20" fillId="0" borderId="83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0" fillId="0" borderId="85" xfId="0" applyFont="1" applyBorder="1" applyAlignment="1">
      <alignment horizontal="center" vertical="center" wrapText="1"/>
    </xf>
    <xf numFmtId="0" fontId="20" fillId="0" borderId="86" xfId="0" applyFont="1" applyBorder="1" applyAlignment="1">
      <alignment horizontal="center" vertical="center" wrapText="1"/>
    </xf>
    <xf numFmtId="0" fontId="20" fillId="0" borderId="87" xfId="0" applyFont="1" applyFill="1" applyBorder="1" applyAlignment="1">
      <alignment horizontal="center" vertical="center" wrapText="1"/>
    </xf>
    <xf numFmtId="0" fontId="20" fillId="34" borderId="66" xfId="0" applyFont="1" applyFill="1" applyBorder="1" applyAlignment="1">
      <alignment horizontal="center" vertical="center" wrapText="1"/>
    </xf>
    <xf numFmtId="0" fontId="20" fillId="34" borderId="40" xfId="0" applyFont="1" applyFill="1" applyBorder="1" applyAlignment="1">
      <alignment horizontal="center" vertical="center" wrapText="1"/>
    </xf>
    <xf numFmtId="0" fontId="20" fillId="34" borderId="60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20" fillId="34" borderId="34" xfId="0" applyFont="1" applyFill="1" applyBorder="1" applyAlignment="1">
      <alignment horizontal="center" vertical="center" wrapText="1"/>
    </xf>
    <xf numFmtId="0" fontId="20" fillId="34" borderId="51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/>
    </xf>
    <xf numFmtId="0" fontId="20" fillId="34" borderId="52" xfId="0" applyFont="1" applyFill="1" applyBorder="1" applyAlignment="1">
      <alignment horizontal="center" vertical="center" wrapText="1"/>
    </xf>
    <xf numFmtId="0" fontId="20" fillId="34" borderId="58" xfId="0" applyFont="1" applyFill="1" applyBorder="1" applyAlignment="1">
      <alignment horizontal="center" vertical="center" wrapText="1"/>
    </xf>
    <xf numFmtId="0" fontId="20" fillId="34" borderId="60" xfId="0" applyFont="1" applyFill="1" applyBorder="1" applyAlignment="1">
      <alignment horizontal="center" vertical="center"/>
    </xf>
    <xf numFmtId="0" fontId="20" fillId="34" borderId="28" xfId="0" applyFont="1" applyFill="1" applyBorder="1" applyAlignment="1">
      <alignment horizontal="center" vertical="center"/>
    </xf>
    <xf numFmtId="0" fontId="20" fillId="34" borderId="64" xfId="0" applyFont="1" applyFill="1" applyBorder="1" applyAlignment="1">
      <alignment horizontal="center" vertical="center" wrapText="1"/>
    </xf>
    <xf numFmtId="0" fontId="20" fillId="34" borderId="38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32" xfId="0" applyFont="1" applyFill="1" applyBorder="1" applyAlignment="1">
      <alignment horizontal="center" vertical="center" wrapText="1"/>
    </xf>
    <xf numFmtId="0" fontId="20" fillId="34" borderId="47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0" fontId="20" fillId="34" borderId="48" xfId="0" applyFont="1" applyFill="1" applyBorder="1" applyAlignment="1">
      <alignment horizontal="center" vertical="center" wrapText="1"/>
    </xf>
    <xf numFmtId="0" fontId="20" fillId="34" borderId="56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/>
    </xf>
    <xf numFmtId="0" fontId="20" fillId="34" borderId="25" xfId="0" applyFont="1" applyFill="1" applyBorder="1" applyAlignment="1">
      <alignment horizontal="center" vertical="center"/>
    </xf>
    <xf numFmtId="0" fontId="20" fillId="34" borderId="61" xfId="0" applyFont="1" applyFill="1" applyBorder="1" applyAlignment="1">
      <alignment horizontal="center" vertical="center" wrapText="1"/>
    </xf>
    <xf numFmtId="0" fontId="20" fillId="34" borderId="35" xfId="0" applyFont="1" applyFill="1" applyBorder="1" applyAlignment="1">
      <alignment horizontal="center" vertical="center" wrapText="1"/>
    </xf>
    <xf numFmtId="0" fontId="20" fillId="34" borderId="59" xfId="0" applyFont="1" applyFill="1" applyBorder="1" applyAlignment="1">
      <alignment horizontal="center" vertical="center" wrapText="1"/>
    </xf>
    <xf numFmtId="0" fontId="20" fillId="34" borderId="19" xfId="0" applyFont="1" applyFill="1" applyBorder="1" applyAlignment="1">
      <alignment horizontal="center" vertical="center" wrapText="1"/>
    </xf>
    <xf numFmtId="0" fontId="20" fillId="34" borderId="29" xfId="0" applyFont="1" applyFill="1" applyBorder="1" applyAlignment="1">
      <alignment horizontal="center" vertical="center" wrapText="1"/>
    </xf>
    <xf numFmtId="0" fontId="20" fillId="34" borderId="41" xfId="0" applyFont="1" applyFill="1" applyBorder="1" applyAlignment="1">
      <alignment horizontal="center" vertical="center"/>
    </xf>
    <xf numFmtId="0" fontId="20" fillId="34" borderId="19" xfId="0" applyFont="1" applyFill="1" applyBorder="1" applyAlignment="1">
      <alignment horizontal="center" vertical="center"/>
    </xf>
    <xf numFmtId="0" fontId="20" fillId="34" borderId="42" xfId="0" applyFont="1" applyFill="1" applyBorder="1" applyAlignment="1">
      <alignment horizontal="center" vertical="center" wrapText="1"/>
    </xf>
    <xf numFmtId="0" fontId="20" fillId="34" borderId="53" xfId="0" applyFont="1" applyFill="1" applyBorder="1" applyAlignment="1">
      <alignment horizontal="center" vertical="center" wrapText="1"/>
    </xf>
    <xf numFmtId="0" fontId="20" fillId="34" borderId="59" xfId="0" applyFont="1" applyFill="1" applyBorder="1" applyAlignment="1">
      <alignment horizontal="center" vertical="center"/>
    </xf>
    <xf numFmtId="0" fontId="20" fillId="34" borderId="21" xfId="0" applyFont="1" applyFill="1" applyBorder="1" applyAlignment="1">
      <alignment horizontal="center" vertical="center"/>
    </xf>
    <xf numFmtId="0" fontId="20" fillId="34" borderId="77" xfId="0" applyFont="1" applyFill="1" applyBorder="1" applyAlignment="1">
      <alignment horizontal="center" vertical="center"/>
    </xf>
    <xf numFmtId="0" fontId="20" fillId="34" borderId="20" xfId="0" applyNumberFormat="1" applyFont="1" applyFill="1" applyBorder="1" applyAlignment="1">
      <alignment horizontal="center" vertical="center"/>
    </xf>
    <xf numFmtId="0" fontId="20" fillId="34" borderId="29" xfId="0" applyNumberFormat="1" applyFont="1" applyFill="1" applyBorder="1" applyAlignment="1">
      <alignment horizontal="center" vertical="center"/>
    </xf>
    <xf numFmtId="0" fontId="20" fillId="34" borderId="59" xfId="0" applyNumberFormat="1" applyFont="1" applyFill="1" applyBorder="1" applyAlignment="1">
      <alignment horizontal="center" vertical="center"/>
    </xf>
    <xf numFmtId="0" fontId="20" fillId="34" borderId="35" xfId="0" applyFont="1" applyFill="1" applyBorder="1" applyAlignment="1">
      <alignment horizontal="center" vertical="center"/>
    </xf>
    <xf numFmtId="0" fontId="20" fillId="34" borderId="29" xfId="0" applyFont="1" applyFill="1" applyBorder="1" applyAlignment="1">
      <alignment horizontal="center" vertical="center"/>
    </xf>
    <xf numFmtId="0" fontId="20" fillId="34" borderId="42" xfId="0" applyFont="1" applyFill="1" applyBorder="1" applyAlignment="1">
      <alignment horizontal="center" vertical="center"/>
    </xf>
    <xf numFmtId="0" fontId="20" fillId="34" borderId="53" xfId="0" applyFont="1" applyFill="1" applyBorder="1" applyAlignment="1">
      <alignment horizontal="center" vertical="center"/>
    </xf>
    <xf numFmtId="0" fontId="20" fillId="34" borderId="76" xfId="0" applyFont="1" applyFill="1" applyBorder="1" applyAlignment="1">
      <alignment horizontal="center" vertical="center"/>
    </xf>
    <xf numFmtId="0" fontId="20" fillId="34" borderId="24" xfId="0" applyNumberFormat="1" applyFont="1" applyFill="1" applyBorder="1" applyAlignment="1">
      <alignment horizontal="center" vertical="center"/>
    </xf>
    <xf numFmtId="0" fontId="20" fillId="34" borderId="32" xfId="0" applyNumberFormat="1" applyFont="1" applyFill="1" applyBorder="1" applyAlignment="1">
      <alignment horizontal="center" vertical="center"/>
    </xf>
    <xf numFmtId="0" fontId="20" fillId="34" borderId="11" xfId="0" applyNumberFormat="1" applyFont="1" applyFill="1" applyBorder="1" applyAlignment="1">
      <alignment horizontal="center" vertical="center"/>
    </xf>
    <xf numFmtId="0" fontId="20" fillId="34" borderId="38" xfId="0" applyFont="1" applyFill="1" applyBorder="1" applyAlignment="1">
      <alignment horizontal="center" vertical="center"/>
    </xf>
    <xf numFmtId="0" fontId="20" fillId="34" borderId="32" xfId="0" applyFont="1" applyFill="1" applyBorder="1" applyAlignment="1">
      <alignment horizontal="center" vertical="center"/>
    </xf>
    <xf numFmtId="0" fontId="20" fillId="34" borderId="48" xfId="0" applyFont="1" applyFill="1" applyBorder="1" applyAlignment="1">
      <alignment horizontal="center" vertical="center"/>
    </xf>
    <xf numFmtId="0" fontId="20" fillId="34" borderId="56" xfId="0" applyFont="1" applyFill="1" applyBorder="1" applyAlignment="1">
      <alignment horizontal="center" vertical="center"/>
    </xf>
    <xf numFmtId="0" fontId="20" fillId="34" borderId="66" xfId="0" applyFont="1" applyFill="1" applyBorder="1" applyAlignment="1">
      <alignment horizontal="center" vertical="center"/>
    </xf>
    <xf numFmtId="0" fontId="20" fillId="34" borderId="64" xfId="0" applyFont="1" applyFill="1" applyBorder="1" applyAlignment="1">
      <alignment horizontal="center" vertical="center"/>
    </xf>
    <xf numFmtId="0" fontId="20" fillId="34" borderId="63" xfId="0" applyFont="1" applyFill="1" applyBorder="1" applyAlignment="1">
      <alignment horizontal="center" vertical="center" wrapText="1"/>
    </xf>
    <xf numFmtId="0" fontId="20" fillId="34" borderId="37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7" xfId="0" applyFont="1" applyFill="1" applyBorder="1" applyAlignment="1">
      <alignment horizontal="center" vertical="center" wrapText="1"/>
    </xf>
    <xf numFmtId="0" fontId="20" fillId="34" borderId="31" xfId="0" applyFont="1" applyFill="1" applyBorder="1" applyAlignment="1">
      <alignment horizontal="center" vertical="center" wrapText="1"/>
    </xf>
    <xf numFmtId="0" fontId="20" fillId="34" borderId="45" xfId="0" applyFont="1" applyFill="1" applyBorder="1" applyAlignment="1">
      <alignment horizontal="center" vertical="center" wrapText="1"/>
    </xf>
    <xf numFmtId="0" fontId="20" fillId="34" borderId="46" xfId="0" applyFont="1" applyFill="1" applyBorder="1" applyAlignment="1">
      <alignment horizontal="center" vertical="center" wrapText="1"/>
    </xf>
    <xf numFmtId="0" fontId="20" fillId="34" borderId="55" xfId="0" applyFont="1" applyFill="1" applyBorder="1" applyAlignment="1">
      <alignment horizontal="center" vertical="center" wrapText="1"/>
    </xf>
    <xf numFmtId="0" fontId="20" fillId="34" borderId="23" xfId="0" applyFont="1" applyFill="1" applyBorder="1" applyAlignment="1">
      <alignment horizontal="center" vertical="center"/>
    </xf>
    <xf numFmtId="0" fontId="20" fillId="34" borderId="47" xfId="0" applyFont="1" applyFill="1" applyBorder="1" applyAlignment="1">
      <alignment horizontal="center" vertical="center" wrapText="1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2"/>
  <sheetViews>
    <sheetView showGridLines="0"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Q8" sqref="Q8"/>
    </sheetView>
  </sheetViews>
  <sheetFormatPr defaultRowHeight="19.5" customHeight="1"/>
  <cols>
    <col min="1" max="1" width="9.125" style="1" customWidth="1"/>
    <col min="2" max="2" width="4.625" style="1" customWidth="1"/>
    <col min="3" max="3" width="6.5" style="1" bestFit="1" customWidth="1"/>
    <col min="4" max="4" width="9.625" style="1" customWidth="1"/>
    <col min="5" max="10" width="6" style="1" customWidth="1"/>
    <col min="11" max="11" width="7" style="1" customWidth="1"/>
    <col min="12" max="12" width="6" style="1" customWidth="1"/>
    <col min="13" max="13" width="13.875" style="1" customWidth="1"/>
    <col min="14" max="16384" width="9" style="1"/>
  </cols>
  <sheetData>
    <row r="1" spans="1:14" ht="19.5" customHeight="1">
      <c r="A1" s="76" t="s">
        <v>240</v>
      </c>
      <c r="B1" s="79" t="s">
        <v>0</v>
      </c>
      <c r="C1" s="80" t="s">
        <v>234</v>
      </c>
      <c r="D1" s="80" t="s">
        <v>1</v>
      </c>
      <c r="E1" s="81" t="s">
        <v>235</v>
      </c>
      <c r="F1" s="82"/>
      <c r="G1" s="83"/>
      <c r="H1" s="84" t="s">
        <v>236</v>
      </c>
      <c r="I1" s="82"/>
      <c r="J1" s="85"/>
      <c r="K1" s="78" t="s">
        <v>239</v>
      </c>
      <c r="L1" s="80" t="s">
        <v>4</v>
      </c>
      <c r="M1" s="77" t="s">
        <v>226</v>
      </c>
    </row>
    <row r="2" spans="1:14" ht="19.5" customHeight="1" thickBot="1">
      <c r="A2" s="86"/>
      <c r="B2" s="87"/>
      <c r="C2" s="88"/>
      <c r="D2" s="88"/>
      <c r="E2" s="89" t="s">
        <v>2</v>
      </c>
      <c r="F2" s="90" t="s">
        <v>3</v>
      </c>
      <c r="G2" s="91" t="s">
        <v>238</v>
      </c>
      <c r="H2" s="92" t="s">
        <v>2</v>
      </c>
      <c r="I2" s="90" t="s">
        <v>3</v>
      </c>
      <c r="J2" s="93" t="s">
        <v>238</v>
      </c>
      <c r="K2" s="94"/>
      <c r="L2" s="88"/>
      <c r="M2" s="95"/>
    </row>
    <row r="3" spans="1:14" ht="19.5" customHeight="1" thickTop="1">
      <c r="A3" s="147" t="s">
        <v>99</v>
      </c>
      <c r="B3" s="148" t="s">
        <v>111</v>
      </c>
      <c r="C3" s="149">
        <v>64135</v>
      </c>
      <c r="D3" s="149" t="s">
        <v>110</v>
      </c>
      <c r="E3" s="148">
        <v>37</v>
      </c>
      <c r="F3" s="150">
        <v>32</v>
      </c>
      <c r="G3" s="151">
        <v>69</v>
      </c>
      <c r="H3" s="152">
        <v>38</v>
      </c>
      <c r="I3" s="150">
        <v>37</v>
      </c>
      <c r="J3" s="153">
        <f>IF(SUM(H3:I3)=0,"",(SUM(H3:I3)))</f>
        <v>75</v>
      </c>
      <c r="K3" s="154">
        <f>IFERROR(IF(G3+J3=0,"",G3+J3),"")</f>
        <v>144</v>
      </c>
      <c r="L3" s="149">
        <f>IFERROR(RANK(K3,$K$3:$K$22,1)+SUMPRODUCT((K3=$K$3:$K$22)*(J3&gt;$J$3:$J$22)),"")</f>
        <v>1</v>
      </c>
      <c r="M3" s="155" t="s">
        <v>241</v>
      </c>
      <c r="N3" s="75"/>
    </row>
    <row r="4" spans="1:14" ht="19.5" customHeight="1">
      <c r="A4" s="107" t="s">
        <v>99</v>
      </c>
      <c r="B4" s="108" t="s">
        <v>111</v>
      </c>
      <c r="C4" s="109">
        <v>64026</v>
      </c>
      <c r="D4" s="109" t="s">
        <v>113</v>
      </c>
      <c r="E4" s="108">
        <v>34</v>
      </c>
      <c r="F4" s="110">
        <v>41</v>
      </c>
      <c r="G4" s="111">
        <v>75</v>
      </c>
      <c r="H4" s="156">
        <v>33</v>
      </c>
      <c r="I4" s="110">
        <v>37</v>
      </c>
      <c r="J4" s="114">
        <f>IF(SUM(H4:I4)=0,"",(SUM(H4:I4)))</f>
        <v>70</v>
      </c>
      <c r="K4" s="115">
        <f>IFERROR(IF(G4+J4=0,"",G4+J4),"")</f>
        <v>145</v>
      </c>
      <c r="L4" s="109">
        <f>IFERROR(RANK(K4,$K$3:$K$22,1)+SUMPRODUCT((K4=$K$3:$K$22)*(J4&gt;$J$3:$J$22)),"")</f>
        <v>2</v>
      </c>
      <c r="M4" s="117" t="s">
        <v>242</v>
      </c>
    </row>
    <row r="5" spans="1:14" ht="19.5" customHeight="1">
      <c r="A5" s="107" t="s">
        <v>99</v>
      </c>
      <c r="B5" s="108" t="s">
        <v>116</v>
      </c>
      <c r="C5" s="109">
        <v>64303</v>
      </c>
      <c r="D5" s="109" t="s">
        <v>118</v>
      </c>
      <c r="E5" s="108">
        <v>36</v>
      </c>
      <c r="F5" s="110">
        <v>34</v>
      </c>
      <c r="G5" s="111">
        <v>70</v>
      </c>
      <c r="H5" s="156">
        <v>36</v>
      </c>
      <c r="I5" s="110">
        <v>39</v>
      </c>
      <c r="J5" s="114">
        <f>IF(SUM(H5:I5)=0,"",(SUM(H5:I5)))</f>
        <v>75</v>
      </c>
      <c r="K5" s="115">
        <f>IFERROR(IF(G5+J5=0,"",G5+J5),"")</f>
        <v>145</v>
      </c>
      <c r="L5" s="109">
        <f>IFERROR(RANK(K5,$K$3:$K$22,1)+SUMPRODUCT((K5=$K$3:$K$22)*(J5&gt;$J$3:$J$22)),"")</f>
        <v>3</v>
      </c>
      <c r="M5" s="117" t="s">
        <v>243</v>
      </c>
    </row>
    <row r="6" spans="1:14" ht="19.5" customHeight="1">
      <c r="A6" s="107" t="s">
        <v>99</v>
      </c>
      <c r="B6" s="108" t="s">
        <v>111</v>
      </c>
      <c r="C6" s="109">
        <v>64654</v>
      </c>
      <c r="D6" s="109" t="s">
        <v>114</v>
      </c>
      <c r="E6" s="108">
        <v>37</v>
      </c>
      <c r="F6" s="110">
        <v>37</v>
      </c>
      <c r="G6" s="111">
        <v>74</v>
      </c>
      <c r="H6" s="156">
        <v>36</v>
      </c>
      <c r="I6" s="110">
        <v>37</v>
      </c>
      <c r="J6" s="114">
        <f>IF(SUM(H6:I6)=0,"",(SUM(H6:I6)))</f>
        <v>73</v>
      </c>
      <c r="K6" s="115">
        <f>IFERROR(IF(G6+J6=0,"",G6+J6),"")</f>
        <v>147</v>
      </c>
      <c r="L6" s="109">
        <f>IFERROR(RANK(K6,$K$3:$K$22,1)+SUMPRODUCT((K6=$K$3:$K$22)*(J6&gt;$J$3:$J$22)),"")</f>
        <v>4</v>
      </c>
      <c r="M6" s="117" t="s">
        <v>244</v>
      </c>
    </row>
    <row r="7" spans="1:14" ht="19.5" customHeight="1">
      <c r="A7" s="107" t="s">
        <v>99</v>
      </c>
      <c r="B7" s="108" t="s">
        <v>106</v>
      </c>
      <c r="C7" s="109">
        <v>64691</v>
      </c>
      <c r="D7" s="109" t="s">
        <v>109</v>
      </c>
      <c r="E7" s="108">
        <v>37</v>
      </c>
      <c r="F7" s="110">
        <v>40</v>
      </c>
      <c r="G7" s="111">
        <v>77</v>
      </c>
      <c r="H7" s="156">
        <v>37</v>
      </c>
      <c r="I7" s="110">
        <v>35</v>
      </c>
      <c r="J7" s="114">
        <f>IF(SUM(H7:I7)=0,"",(SUM(H7:I7)))</f>
        <v>72</v>
      </c>
      <c r="K7" s="115">
        <f>IFERROR(IF(G7+J7=0,"",G7+J7),"")</f>
        <v>149</v>
      </c>
      <c r="L7" s="109">
        <f>IFERROR(RANK(K7,$K$3:$K$22,1)+SUMPRODUCT((K7=$K$3:$K$22)*(J7&gt;$J$3:$J$22)),"")</f>
        <v>5</v>
      </c>
      <c r="M7" s="117" t="s">
        <v>245</v>
      </c>
    </row>
    <row r="8" spans="1:14" ht="19.5" customHeight="1">
      <c r="A8" s="107" t="s">
        <v>99</v>
      </c>
      <c r="B8" s="108" t="s">
        <v>123</v>
      </c>
      <c r="C8" s="109">
        <v>64201</v>
      </c>
      <c r="D8" s="109" t="s">
        <v>122</v>
      </c>
      <c r="E8" s="108">
        <v>39</v>
      </c>
      <c r="F8" s="110">
        <v>38</v>
      </c>
      <c r="G8" s="111">
        <v>77</v>
      </c>
      <c r="H8" s="156">
        <v>36</v>
      </c>
      <c r="I8" s="110">
        <v>38</v>
      </c>
      <c r="J8" s="114">
        <f>IF(SUM(H8:I8)=0,"",(SUM(H8:I8)))</f>
        <v>74</v>
      </c>
      <c r="K8" s="115">
        <f>IFERROR(IF(G8+J8=0,"",G8+J8),"")</f>
        <v>151</v>
      </c>
      <c r="L8" s="109">
        <f>IFERROR(RANK(K8,$K$3:$K$22,1)+SUMPRODUCT((K8=$K$3:$K$22)*(J8&gt;$J$3:$J$22)),"")</f>
        <v>6</v>
      </c>
      <c r="M8" s="117" t="s">
        <v>247</v>
      </c>
    </row>
    <row r="9" spans="1:14" ht="19.5" customHeight="1">
      <c r="A9" s="107" t="s">
        <v>99</v>
      </c>
      <c r="B9" s="108" t="s">
        <v>111</v>
      </c>
      <c r="C9" s="109">
        <v>64356</v>
      </c>
      <c r="D9" s="109" t="s">
        <v>112</v>
      </c>
      <c r="E9" s="108">
        <v>38</v>
      </c>
      <c r="F9" s="110">
        <v>41</v>
      </c>
      <c r="G9" s="111">
        <v>79</v>
      </c>
      <c r="H9" s="156">
        <v>38</v>
      </c>
      <c r="I9" s="110">
        <v>36</v>
      </c>
      <c r="J9" s="114">
        <f>IF(SUM(H9:I9)=0,"",(SUM(H9:I9)))</f>
        <v>74</v>
      </c>
      <c r="K9" s="115">
        <f>IFERROR(IF(G9+J9=0,"",G9+J9),"")</f>
        <v>153</v>
      </c>
      <c r="L9" s="109">
        <f>IFERROR(RANK(K9,$K$3:$K$22,1)+SUMPRODUCT((K9=$K$3:$K$22)*(J9&gt;$J$3:$J$22)),"")</f>
        <v>7</v>
      </c>
      <c r="M9" s="117" t="s">
        <v>249</v>
      </c>
    </row>
    <row r="10" spans="1:14" ht="19.5" customHeight="1">
      <c r="A10" s="36" t="s">
        <v>99</v>
      </c>
      <c r="B10" s="15" t="s">
        <v>106</v>
      </c>
      <c r="C10" s="30">
        <v>63936</v>
      </c>
      <c r="D10" s="30" t="s">
        <v>105</v>
      </c>
      <c r="E10" s="15">
        <v>39</v>
      </c>
      <c r="F10" s="3">
        <v>37</v>
      </c>
      <c r="G10" s="13">
        <v>76</v>
      </c>
      <c r="H10" s="20">
        <v>36</v>
      </c>
      <c r="I10" s="3">
        <v>42</v>
      </c>
      <c r="J10" s="21">
        <f>IF(SUM(H10:I10)=0,"",(SUM(H10:I10)))</f>
        <v>78</v>
      </c>
      <c r="K10" s="27">
        <f>IFERROR(IF(G10+J10=0,"",G10+J10),"")</f>
        <v>154</v>
      </c>
      <c r="L10" s="30">
        <f>IFERROR(RANK(K10,$K$3:$K$22,1)+SUMPRODUCT((K10=$K$3:$K$22)*(J10&gt;$J$3:$J$22)),"")</f>
        <v>8</v>
      </c>
      <c r="M10" s="9"/>
    </row>
    <row r="11" spans="1:14" ht="19.5" customHeight="1">
      <c r="A11" s="36" t="s">
        <v>99</v>
      </c>
      <c r="B11" s="15" t="s">
        <v>126</v>
      </c>
      <c r="C11" s="30">
        <v>64582</v>
      </c>
      <c r="D11" s="30" t="s">
        <v>127</v>
      </c>
      <c r="E11" s="15">
        <v>39</v>
      </c>
      <c r="F11" s="3">
        <v>39</v>
      </c>
      <c r="G11" s="13">
        <v>78</v>
      </c>
      <c r="H11" s="20">
        <v>42</v>
      </c>
      <c r="I11" s="3">
        <v>37</v>
      </c>
      <c r="J11" s="21">
        <f>IF(SUM(H11:I11)=0,"",(SUM(H11:I11)))</f>
        <v>79</v>
      </c>
      <c r="K11" s="27">
        <f>IFERROR(IF(G11+J11=0,"",G11+J11),"")</f>
        <v>157</v>
      </c>
      <c r="L11" s="30">
        <f>IFERROR(RANK(K11,$K$3:$K$22,1)+SUMPRODUCT((K11=$K$3:$K$22)*(J11&gt;$J$3:$J$22)),"")</f>
        <v>9</v>
      </c>
      <c r="M11" s="9"/>
    </row>
    <row r="12" spans="1:14" ht="19.5" customHeight="1">
      <c r="A12" s="36" t="s">
        <v>99</v>
      </c>
      <c r="B12" s="15" t="s">
        <v>103</v>
      </c>
      <c r="C12" s="30">
        <v>65301</v>
      </c>
      <c r="D12" s="30" t="s">
        <v>102</v>
      </c>
      <c r="E12" s="15">
        <v>34</v>
      </c>
      <c r="F12" s="3">
        <v>41</v>
      </c>
      <c r="G12" s="13">
        <v>75</v>
      </c>
      <c r="H12" s="20">
        <v>38</v>
      </c>
      <c r="I12" s="3">
        <v>44</v>
      </c>
      <c r="J12" s="21">
        <f>IF(SUM(H12:I12)=0,"",(SUM(H12:I12)))</f>
        <v>82</v>
      </c>
      <c r="K12" s="27">
        <f>IFERROR(IF(G12+J12=0,"",G12+J12),"")</f>
        <v>157</v>
      </c>
      <c r="L12" s="30">
        <f>IFERROR(RANK(K12,$K$3:$K$22,1)+SUMPRODUCT((K12=$K$3:$K$22)*(J12&gt;$J$3:$J$22)),"")</f>
        <v>10</v>
      </c>
      <c r="M12" s="9"/>
    </row>
    <row r="13" spans="1:14" ht="19.5" customHeight="1">
      <c r="A13" s="36" t="s">
        <v>99</v>
      </c>
      <c r="B13" s="15" t="s">
        <v>106</v>
      </c>
      <c r="C13" s="30">
        <v>64316</v>
      </c>
      <c r="D13" s="30" t="s">
        <v>107</v>
      </c>
      <c r="E13" s="15">
        <v>35</v>
      </c>
      <c r="F13" s="3">
        <v>36</v>
      </c>
      <c r="G13" s="13">
        <v>71</v>
      </c>
      <c r="H13" s="20">
        <v>47</v>
      </c>
      <c r="I13" s="3">
        <v>39</v>
      </c>
      <c r="J13" s="21">
        <f>IF(SUM(H13:I13)=0,"",(SUM(H13:I13)))</f>
        <v>86</v>
      </c>
      <c r="K13" s="27">
        <f>IFERROR(IF(G13+J13=0,"",G13+J13),"")</f>
        <v>157</v>
      </c>
      <c r="L13" s="30">
        <f>IFERROR(RANK(K13,$K$3:$K$22,1)+SUMPRODUCT((K13=$K$3:$K$22)*(J13&gt;$J$3:$J$22)),"")</f>
        <v>11</v>
      </c>
      <c r="M13" s="9"/>
    </row>
    <row r="14" spans="1:14" ht="19.5" customHeight="1">
      <c r="A14" s="36" t="s">
        <v>99</v>
      </c>
      <c r="B14" s="15" t="s">
        <v>119</v>
      </c>
      <c r="C14" s="30">
        <v>64287</v>
      </c>
      <c r="D14" s="30" t="s">
        <v>121</v>
      </c>
      <c r="E14" s="15">
        <v>40</v>
      </c>
      <c r="F14" s="3">
        <v>39</v>
      </c>
      <c r="G14" s="13">
        <v>79</v>
      </c>
      <c r="H14" s="20">
        <v>39</v>
      </c>
      <c r="I14" s="3">
        <v>40</v>
      </c>
      <c r="J14" s="21">
        <f>IF(SUM(H14:I14)=0,"",(SUM(H14:I14)))</f>
        <v>79</v>
      </c>
      <c r="K14" s="27">
        <f>IFERROR(IF(G14+J14=0,"",G14+J14),"")</f>
        <v>158</v>
      </c>
      <c r="L14" s="30">
        <f>IFERROR(RANK(K14,$K$3:$K$22,1)+SUMPRODUCT((K14=$K$3:$K$22)*(J14&gt;$J$3:$J$22)),"")</f>
        <v>12</v>
      </c>
      <c r="M14" s="9"/>
    </row>
    <row r="15" spans="1:14" ht="19.5" customHeight="1">
      <c r="A15" s="36" t="s">
        <v>99</v>
      </c>
      <c r="B15" s="15" t="s">
        <v>106</v>
      </c>
      <c r="C15" s="30">
        <v>64111</v>
      </c>
      <c r="D15" s="30" t="s">
        <v>108</v>
      </c>
      <c r="E15" s="15">
        <v>37</v>
      </c>
      <c r="F15" s="3">
        <v>42</v>
      </c>
      <c r="G15" s="13">
        <v>79</v>
      </c>
      <c r="H15" s="20">
        <v>39</v>
      </c>
      <c r="I15" s="3">
        <v>41</v>
      </c>
      <c r="J15" s="21">
        <f>IF(SUM(H15:I15)=0,"",(SUM(H15:I15)))</f>
        <v>80</v>
      </c>
      <c r="K15" s="27">
        <f>IFERROR(IF(G15+J15=0,"",G15+J15),"")</f>
        <v>159</v>
      </c>
      <c r="L15" s="30">
        <f>IFERROR(RANK(K15,$K$3:$K$22,1)+SUMPRODUCT((K15=$K$3:$K$22)*(J15&gt;$J$3:$J$22)),"")</f>
        <v>13</v>
      </c>
      <c r="M15" s="9"/>
    </row>
    <row r="16" spans="1:14" ht="19.5" customHeight="1">
      <c r="A16" s="36" t="s">
        <v>99</v>
      </c>
      <c r="B16" s="15" t="s">
        <v>123</v>
      </c>
      <c r="C16" s="30">
        <v>64737</v>
      </c>
      <c r="D16" s="30" t="s">
        <v>124</v>
      </c>
      <c r="E16" s="15">
        <v>39</v>
      </c>
      <c r="F16" s="3">
        <v>40</v>
      </c>
      <c r="G16" s="13">
        <v>79</v>
      </c>
      <c r="H16" s="20">
        <v>38</v>
      </c>
      <c r="I16" s="3">
        <v>42</v>
      </c>
      <c r="J16" s="21">
        <f>IF(SUM(H16:I16)=0,"",(SUM(H16:I16)))</f>
        <v>80</v>
      </c>
      <c r="K16" s="27">
        <f>IFERROR(IF(G16+J16=0,"",G16+J16),"")</f>
        <v>159</v>
      </c>
      <c r="L16" s="30">
        <f>IFERROR(RANK(K16,$K$3:$K$22,1)+SUMPRODUCT((K16=$K$3:$K$22)*(J16&gt;$J$3:$J$22)),"")</f>
        <v>13</v>
      </c>
      <c r="M16" s="9"/>
    </row>
    <row r="17" spans="1:13" ht="19.5" customHeight="1">
      <c r="A17" s="36" t="s">
        <v>99</v>
      </c>
      <c r="B17" s="15" t="s">
        <v>123</v>
      </c>
      <c r="C17" s="30">
        <v>64463</v>
      </c>
      <c r="D17" s="30" t="s">
        <v>125</v>
      </c>
      <c r="E17" s="15">
        <v>39</v>
      </c>
      <c r="F17" s="3">
        <v>39</v>
      </c>
      <c r="G17" s="13">
        <v>78</v>
      </c>
      <c r="H17" s="20">
        <v>39</v>
      </c>
      <c r="I17" s="3">
        <v>42</v>
      </c>
      <c r="J17" s="21">
        <f>IF(SUM(H17:I17)=0,"",(SUM(H17:I17)))</f>
        <v>81</v>
      </c>
      <c r="K17" s="27">
        <f>IFERROR(IF(G17+J17=0,"",G17+J17),"")</f>
        <v>159</v>
      </c>
      <c r="L17" s="30">
        <f>IFERROR(RANK(K17,$K$3:$K$22,1)+SUMPRODUCT((K17=$K$3:$K$22)*(J17&gt;$J$3:$J$22)),"")</f>
        <v>15</v>
      </c>
      <c r="M17" s="9"/>
    </row>
    <row r="18" spans="1:13" ht="19.5" customHeight="1">
      <c r="A18" s="36" t="s">
        <v>99</v>
      </c>
      <c r="B18" s="15" t="s">
        <v>119</v>
      </c>
      <c r="C18" s="30">
        <v>64766</v>
      </c>
      <c r="D18" s="30" t="s">
        <v>120</v>
      </c>
      <c r="E18" s="15">
        <v>40</v>
      </c>
      <c r="F18" s="3">
        <v>39</v>
      </c>
      <c r="G18" s="13">
        <v>79</v>
      </c>
      <c r="H18" s="20">
        <v>41</v>
      </c>
      <c r="I18" s="3">
        <v>40</v>
      </c>
      <c r="J18" s="21">
        <f>IF(SUM(H18:I18)=0,"",(SUM(H18:I18)))</f>
        <v>81</v>
      </c>
      <c r="K18" s="27">
        <f>IFERROR(IF(G18+J18=0,"",G18+J18),"")</f>
        <v>160</v>
      </c>
      <c r="L18" s="30">
        <f>IFERROR(RANK(K18,$K$3:$K$22,1)+SUMPRODUCT((K18=$K$3:$K$22)*(J18&gt;$J$3:$J$22)),"")</f>
        <v>16</v>
      </c>
      <c r="M18" s="9"/>
    </row>
    <row r="19" spans="1:13" ht="19.5" customHeight="1">
      <c r="A19" s="36" t="s">
        <v>99</v>
      </c>
      <c r="B19" s="15" t="s">
        <v>103</v>
      </c>
      <c r="C19" s="30">
        <v>63924</v>
      </c>
      <c r="D19" s="30" t="s">
        <v>104</v>
      </c>
      <c r="E19" s="15">
        <v>40</v>
      </c>
      <c r="F19" s="3">
        <v>37</v>
      </c>
      <c r="G19" s="13">
        <v>77</v>
      </c>
      <c r="H19" s="20">
        <v>40</v>
      </c>
      <c r="I19" s="3">
        <v>45</v>
      </c>
      <c r="J19" s="21">
        <f>IF(SUM(H19:I19)=0,"",(SUM(H19:I19)))</f>
        <v>85</v>
      </c>
      <c r="K19" s="27">
        <f>IFERROR(IF(G19+J19=0,"",G19+J19),"")</f>
        <v>162</v>
      </c>
      <c r="L19" s="30">
        <f>IFERROR(RANK(K19,$K$3:$K$22,1)+SUMPRODUCT((K19=$K$3:$K$22)*(J19&gt;$J$3:$J$22)),"")</f>
        <v>17</v>
      </c>
      <c r="M19" s="9"/>
    </row>
    <row r="20" spans="1:13" ht="19.5" customHeight="1">
      <c r="A20" s="36" t="s">
        <v>99</v>
      </c>
      <c r="B20" s="15" t="s">
        <v>100</v>
      </c>
      <c r="C20" s="30">
        <v>64563</v>
      </c>
      <c r="D20" s="30" t="s">
        <v>101</v>
      </c>
      <c r="E20" s="15">
        <v>40</v>
      </c>
      <c r="F20" s="3">
        <v>35</v>
      </c>
      <c r="G20" s="13">
        <v>75</v>
      </c>
      <c r="H20" s="20">
        <v>44</v>
      </c>
      <c r="I20" s="3">
        <v>50</v>
      </c>
      <c r="J20" s="21">
        <f>IF(SUM(H20:I20)=0,"",(SUM(H20:I20)))</f>
        <v>94</v>
      </c>
      <c r="K20" s="27">
        <f>IFERROR(IF(G20+J20=0,"",G20+J20),"")</f>
        <v>169</v>
      </c>
      <c r="L20" s="30">
        <f>IFERROR(RANK(K20,$K$3:$K$22,1)+SUMPRODUCT((K20=$K$3:$K$22)*(J20&gt;$J$3:$J$22)),"")</f>
        <v>18</v>
      </c>
      <c r="M20" s="9"/>
    </row>
    <row r="21" spans="1:13" ht="19.5" customHeight="1">
      <c r="A21" s="37" t="s">
        <v>99</v>
      </c>
      <c r="B21" s="16" t="s">
        <v>116</v>
      </c>
      <c r="C21" s="31">
        <v>64743</v>
      </c>
      <c r="D21" s="31" t="s">
        <v>117</v>
      </c>
      <c r="E21" s="16">
        <v>38</v>
      </c>
      <c r="F21" s="5">
        <v>40</v>
      </c>
      <c r="G21" s="12">
        <v>78</v>
      </c>
      <c r="H21" s="18"/>
      <c r="I21" s="5"/>
      <c r="J21" s="19" t="str">
        <f>IF(SUM(H21:I21)=0,"",(SUM(H21:I21)))</f>
        <v/>
      </c>
      <c r="K21" s="28">
        <v>999</v>
      </c>
      <c r="L21" s="31">
        <f>IFERROR(RANK(K21,$K$3:$K$22,1)+SUMPRODUCT((K21=$K$3:$K$22)*(J21&gt;$J$3:$J$22)),"")</f>
        <v>19</v>
      </c>
      <c r="M21" s="10"/>
    </row>
    <row r="22" spans="1:13" ht="19.5" customHeight="1" thickBot="1">
      <c r="A22" s="38" t="s">
        <v>99</v>
      </c>
      <c r="B22" s="17" t="s">
        <v>116</v>
      </c>
      <c r="C22" s="32">
        <v>64790</v>
      </c>
      <c r="D22" s="32" t="s">
        <v>115</v>
      </c>
      <c r="E22" s="17">
        <v>38</v>
      </c>
      <c r="F22" s="6">
        <v>41</v>
      </c>
      <c r="G22" s="14">
        <v>79</v>
      </c>
      <c r="H22" s="22"/>
      <c r="I22" s="6"/>
      <c r="J22" s="23" t="str">
        <f>IF(SUM(H22:I22)=0,"",(SUM(H22:I22)))</f>
        <v/>
      </c>
      <c r="K22" s="29" t="str">
        <f>IFERROR(IF(G22+J22=0,"",G22+J22),"")</f>
        <v/>
      </c>
      <c r="L22" s="32" t="str">
        <f>IFERROR(RANK(K22,$K$3:$K$22,1)+SUMPRODUCT((K22=$K$3:$K$22)*(J22&gt;$J$3:$J$22)),"")</f>
        <v/>
      </c>
      <c r="M22" s="11"/>
    </row>
    <row r="23" spans="1:13" ht="19.5" customHeight="1">
      <c r="A23" s="145" t="s">
        <v>237</v>
      </c>
      <c r="B23" s="97" t="s">
        <v>19</v>
      </c>
      <c r="C23" s="98">
        <v>63592</v>
      </c>
      <c r="D23" s="98" t="s">
        <v>22</v>
      </c>
      <c r="E23" s="97">
        <v>33</v>
      </c>
      <c r="F23" s="99">
        <v>34</v>
      </c>
      <c r="G23" s="100">
        <v>67</v>
      </c>
      <c r="H23" s="101">
        <v>35</v>
      </c>
      <c r="I23" s="102">
        <v>36</v>
      </c>
      <c r="J23" s="103">
        <f>IF(SUM(H23:I23)=0,"",(SUM(H23:I23)))</f>
        <v>71</v>
      </c>
      <c r="K23" s="104">
        <f>IFERROR(IF(G23+J23=0,"",G23+J23),"")</f>
        <v>138</v>
      </c>
      <c r="L23" s="105">
        <f>IFERROR(RANK(K23,$K$23:$K$58,1)+SUMPRODUCT((K23=$K$23:$K$58)*(J23&gt;$J$23:$J$58)),"")</f>
        <v>1</v>
      </c>
      <c r="M23" s="106" t="s">
        <v>241</v>
      </c>
    </row>
    <row r="24" spans="1:13" ht="19.5" customHeight="1">
      <c r="A24" s="146" t="s">
        <v>237</v>
      </c>
      <c r="B24" s="108" t="s">
        <v>35</v>
      </c>
      <c r="C24" s="109">
        <v>64504</v>
      </c>
      <c r="D24" s="109" t="s">
        <v>37</v>
      </c>
      <c r="E24" s="108">
        <v>35</v>
      </c>
      <c r="F24" s="110">
        <v>38</v>
      </c>
      <c r="G24" s="111">
        <v>73</v>
      </c>
      <c r="H24" s="112">
        <v>34</v>
      </c>
      <c r="I24" s="113">
        <v>37</v>
      </c>
      <c r="J24" s="114">
        <f>IF(SUM(H24:I24)=0,"",(SUM(H24:I24)))</f>
        <v>71</v>
      </c>
      <c r="K24" s="115">
        <f>IFERROR(IF(G24+J24=0,"",G24+J24),"")</f>
        <v>144</v>
      </c>
      <c r="L24" s="116">
        <f>IFERROR(RANK(K24,$K$23:$K$58,1)+SUMPRODUCT((K24=$K$23:$K$58)*(J24&gt;$J$23:$J$58)),"")</f>
        <v>2</v>
      </c>
      <c r="M24" s="117" t="s">
        <v>242</v>
      </c>
    </row>
    <row r="25" spans="1:13" ht="19.5" customHeight="1">
      <c r="A25" s="146" t="s">
        <v>237</v>
      </c>
      <c r="B25" s="108" t="s">
        <v>30</v>
      </c>
      <c r="C25" s="109">
        <v>64553</v>
      </c>
      <c r="D25" s="109" t="s">
        <v>33</v>
      </c>
      <c r="E25" s="108">
        <v>34</v>
      </c>
      <c r="F25" s="110">
        <v>37</v>
      </c>
      <c r="G25" s="111">
        <v>71</v>
      </c>
      <c r="H25" s="112">
        <v>37</v>
      </c>
      <c r="I25" s="113">
        <v>37</v>
      </c>
      <c r="J25" s="114">
        <f>IF(SUM(H25:I25)=0,"",(SUM(H25:I25)))</f>
        <v>74</v>
      </c>
      <c r="K25" s="115">
        <f>IFERROR(IF(G25+J25=0,"",G25+J25),"")</f>
        <v>145</v>
      </c>
      <c r="L25" s="116">
        <f>IFERROR(RANK(K25,$K$23:$K$58,1)+SUMPRODUCT((K25=$K$23:$K$58)*(J25&gt;$J$23:$J$58)),"")</f>
        <v>3</v>
      </c>
      <c r="M25" s="117" t="s">
        <v>243</v>
      </c>
    </row>
    <row r="26" spans="1:13" ht="19.5" customHeight="1">
      <c r="A26" s="146" t="s">
        <v>237</v>
      </c>
      <c r="B26" s="108" t="s">
        <v>5</v>
      </c>
      <c r="C26" s="109">
        <v>64225</v>
      </c>
      <c r="D26" s="109" t="s">
        <v>6</v>
      </c>
      <c r="E26" s="108">
        <v>37</v>
      </c>
      <c r="F26" s="110">
        <v>33</v>
      </c>
      <c r="G26" s="111">
        <v>70</v>
      </c>
      <c r="H26" s="112">
        <v>34</v>
      </c>
      <c r="I26" s="113">
        <v>41</v>
      </c>
      <c r="J26" s="114">
        <f>IF(SUM(H26:I26)=0,"",(SUM(H26:I26)))</f>
        <v>75</v>
      </c>
      <c r="K26" s="115">
        <f>IFERROR(IF(G26+J26=0,"",G26+J26),"")</f>
        <v>145</v>
      </c>
      <c r="L26" s="116">
        <f>IFERROR(RANK(K26,$K$23:$K$58,1)+SUMPRODUCT((K26=$K$23:$K$58)*(J26&gt;$J$23:$J$58)),"")</f>
        <v>4</v>
      </c>
      <c r="M26" s="117" t="s">
        <v>244</v>
      </c>
    </row>
    <row r="27" spans="1:13" ht="19.5" customHeight="1">
      <c r="A27" s="146" t="s">
        <v>237</v>
      </c>
      <c r="B27" s="108" t="s">
        <v>17</v>
      </c>
      <c r="C27" s="109">
        <v>64131</v>
      </c>
      <c r="D27" s="109" t="s">
        <v>18</v>
      </c>
      <c r="E27" s="108">
        <v>35</v>
      </c>
      <c r="F27" s="110">
        <v>36</v>
      </c>
      <c r="G27" s="111">
        <v>71</v>
      </c>
      <c r="H27" s="112">
        <v>36</v>
      </c>
      <c r="I27" s="113">
        <v>40</v>
      </c>
      <c r="J27" s="114">
        <f>IF(SUM(H27:I27)=0,"",(SUM(H27:I27)))</f>
        <v>76</v>
      </c>
      <c r="K27" s="115">
        <f>IFERROR(IF(G27+J27=0,"",G27+J27),"")</f>
        <v>147</v>
      </c>
      <c r="L27" s="116">
        <f>IFERROR(RANK(K27,$K$23:$K$58,1)+SUMPRODUCT((K27=$K$23:$K$58)*(J27&gt;$J$23:$J$58)),"")</f>
        <v>5</v>
      </c>
      <c r="M27" s="117" t="s">
        <v>246</v>
      </c>
    </row>
    <row r="28" spans="1:13" ht="19.5" customHeight="1">
      <c r="A28" s="146" t="s">
        <v>237</v>
      </c>
      <c r="B28" s="108" t="s">
        <v>43</v>
      </c>
      <c r="C28" s="109">
        <v>64479</v>
      </c>
      <c r="D28" s="109" t="s">
        <v>45</v>
      </c>
      <c r="E28" s="108">
        <v>36</v>
      </c>
      <c r="F28" s="110">
        <v>38</v>
      </c>
      <c r="G28" s="111">
        <v>74</v>
      </c>
      <c r="H28" s="112">
        <v>36</v>
      </c>
      <c r="I28" s="113">
        <v>38</v>
      </c>
      <c r="J28" s="114">
        <f>IF(SUM(H28:I28)=0,"",(SUM(H28:I28)))</f>
        <v>74</v>
      </c>
      <c r="K28" s="115">
        <f>IFERROR(IF(G28+J28=0,"",G28+J28),"")</f>
        <v>148</v>
      </c>
      <c r="L28" s="116">
        <f>IFERROR(RANK(K28,$K$23:$K$58,1)+SUMPRODUCT((K28=$K$23:$K$58)*(J28&gt;$J$23:$J$58)),"")</f>
        <v>6</v>
      </c>
      <c r="M28" s="117" t="s">
        <v>248</v>
      </c>
    </row>
    <row r="29" spans="1:13" ht="19.5" customHeight="1">
      <c r="A29" s="146" t="s">
        <v>237</v>
      </c>
      <c r="B29" s="108" t="s">
        <v>38</v>
      </c>
      <c r="C29" s="109">
        <v>64389</v>
      </c>
      <c r="D29" s="109" t="s">
        <v>42</v>
      </c>
      <c r="E29" s="108">
        <v>38</v>
      </c>
      <c r="F29" s="110">
        <v>40</v>
      </c>
      <c r="G29" s="111">
        <v>78</v>
      </c>
      <c r="H29" s="112">
        <v>33</v>
      </c>
      <c r="I29" s="113">
        <v>38</v>
      </c>
      <c r="J29" s="114">
        <f>IF(SUM(H29:I29)=0,"",(SUM(H29:I29)))</f>
        <v>71</v>
      </c>
      <c r="K29" s="115">
        <f>IFERROR(IF(G29+J29=0,"",G29+J29),"")</f>
        <v>149</v>
      </c>
      <c r="L29" s="116">
        <f>IFERROR(RANK(K29,$K$23:$K$58,1)+SUMPRODUCT((K29=$K$23:$K$58)*(J29&gt;$J$23:$J$58)),"")</f>
        <v>7</v>
      </c>
      <c r="M29" s="117" t="s">
        <v>250</v>
      </c>
    </row>
    <row r="30" spans="1:13" ht="19.5" customHeight="1">
      <c r="A30" s="39" t="s">
        <v>237</v>
      </c>
      <c r="B30" s="15" t="s">
        <v>38</v>
      </c>
      <c r="C30" s="30">
        <v>63733</v>
      </c>
      <c r="D30" s="30" t="s">
        <v>40</v>
      </c>
      <c r="E30" s="15">
        <v>38</v>
      </c>
      <c r="F30" s="3">
        <v>36</v>
      </c>
      <c r="G30" s="13">
        <v>74</v>
      </c>
      <c r="H30" s="24">
        <v>36</v>
      </c>
      <c r="I30" s="4">
        <v>39</v>
      </c>
      <c r="J30" s="21">
        <f>IF(SUM(H30:I30)=0,"",(SUM(H30:I30)))</f>
        <v>75</v>
      </c>
      <c r="K30" s="27">
        <f>IFERROR(IF(G30+J30=0,"",G30+J30),"")</f>
        <v>149</v>
      </c>
      <c r="L30" s="33">
        <f>IFERROR(RANK(K30,$K$23:$K$58,1)+SUMPRODUCT((K30=$K$23:$K$58)*(J30&gt;$J$23:$J$58)),"")</f>
        <v>8</v>
      </c>
      <c r="M30" s="9"/>
    </row>
    <row r="31" spans="1:13" ht="19.5" customHeight="1">
      <c r="A31" s="39" t="s">
        <v>237</v>
      </c>
      <c r="B31" s="15" t="s">
        <v>38</v>
      </c>
      <c r="C31" s="30">
        <v>64649</v>
      </c>
      <c r="D31" s="30" t="s">
        <v>39</v>
      </c>
      <c r="E31" s="15">
        <v>34</v>
      </c>
      <c r="F31" s="3">
        <v>38</v>
      </c>
      <c r="G31" s="13">
        <v>72</v>
      </c>
      <c r="H31" s="24">
        <v>36</v>
      </c>
      <c r="I31" s="4">
        <v>41</v>
      </c>
      <c r="J31" s="21">
        <f>IF(SUM(H31:I31)=0,"",(SUM(H31:I31)))</f>
        <v>77</v>
      </c>
      <c r="K31" s="27">
        <f>IFERROR(IF(G31+J31=0,"",G31+J31),"")</f>
        <v>149</v>
      </c>
      <c r="L31" s="33">
        <f>IFERROR(RANK(K31,$K$23:$K$58,1)+SUMPRODUCT((K31=$K$23:$K$58)*(J31&gt;$J$23:$J$58)),"")</f>
        <v>9</v>
      </c>
      <c r="M31" s="9"/>
    </row>
    <row r="32" spans="1:13" ht="19.5" customHeight="1">
      <c r="A32" s="39" t="s">
        <v>237</v>
      </c>
      <c r="B32" s="15" t="s">
        <v>30</v>
      </c>
      <c r="C32" s="30">
        <v>64273</v>
      </c>
      <c r="D32" s="30" t="s">
        <v>32</v>
      </c>
      <c r="E32" s="15">
        <v>32</v>
      </c>
      <c r="F32" s="3">
        <v>40</v>
      </c>
      <c r="G32" s="13">
        <v>72</v>
      </c>
      <c r="H32" s="24">
        <v>40</v>
      </c>
      <c r="I32" s="4">
        <v>39</v>
      </c>
      <c r="J32" s="21">
        <f>IF(SUM(H32:I32)=0,"",(SUM(H32:I32)))</f>
        <v>79</v>
      </c>
      <c r="K32" s="27">
        <f>IFERROR(IF(G32+J32=0,"",G32+J32),"")</f>
        <v>151</v>
      </c>
      <c r="L32" s="33">
        <f>IFERROR(RANK(K32,$K$23:$K$58,1)+SUMPRODUCT((K32=$K$23:$K$58)*(J32&gt;$J$23:$J$58)),"")</f>
        <v>10</v>
      </c>
      <c r="M32" s="9"/>
    </row>
    <row r="33" spans="1:13" ht="19.5" customHeight="1">
      <c r="A33" s="39" t="s">
        <v>237</v>
      </c>
      <c r="B33" s="15" t="s">
        <v>19</v>
      </c>
      <c r="C33" s="30">
        <v>64842</v>
      </c>
      <c r="D33" s="30" t="s">
        <v>21</v>
      </c>
      <c r="E33" s="15">
        <v>37</v>
      </c>
      <c r="F33" s="3">
        <v>41</v>
      </c>
      <c r="G33" s="13">
        <v>78</v>
      </c>
      <c r="H33" s="24">
        <v>36</v>
      </c>
      <c r="I33" s="4">
        <v>38</v>
      </c>
      <c r="J33" s="21">
        <f>IF(SUM(H33:I33)=0,"",(SUM(H33:I33)))</f>
        <v>74</v>
      </c>
      <c r="K33" s="27">
        <f>IFERROR(IF(G33+J33=0,"",G33+J33),"")</f>
        <v>152</v>
      </c>
      <c r="L33" s="33">
        <f>IFERROR(RANK(K33,$K$23:$K$58,1)+SUMPRODUCT((K33=$K$23:$K$58)*(J33&gt;$J$23:$J$58)),"")</f>
        <v>11</v>
      </c>
      <c r="M33" s="9"/>
    </row>
    <row r="34" spans="1:13" ht="19.5" customHeight="1">
      <c r="A34" s="39" t="s">
        <v>237</v>
      </c>
      <c r="B34" s="15" t="s">
        <v>12</v>
      </c>
      <c r="C34" s="30">
        <v>64229</v>
      </c>
      <c r="D34" s="30" t="s">
        <v>15</v>
      </c>
      <c r="E34" s="15">
        <v>39</v>
      </c>
      <c r="F34" s="3">
        <v>39</v>
      </c>
      <c r="G34" s="13">
        <v>78</v>
      </c>
      <c r="H34" s="24">
        <v>35</v>
      </c>
      <c r="I34" s="4">
        <v>40</v>
      </c>
      <c r="J34" s="21">
        <f>IF(SUM(H34:I34)=0,"",(SUM(H34:I34)))</f>
        <v>75</v>
      </c>
      <c r="K34" s="27">
        <f>IFERROR(IF(G34+J34=0,"",G34+J34),"")</f>
        <v>153</v>
      </c>
      <c r="L34" s="33">
        <f>IFERROR(RANK(K34,$K$23:$K$58,1)+SUMPRODUCT((K34=$K$23:$K$58)*(J34&gt;$J$23:$J$58)),"")</f>
        <v>12</v>
      </c>
      <c r="M34" s="9"/>
    </row>
    <row r="35" spans="1:13" ht="19.5" customHeight="1">
      <c r="A35" s="39" t="s">
        <v>237</v>
      </c>
      <c r="B35" s="15" t="s">
        <v>12</v>
      </c>
      <c r="C35" s="30">
        <v>64368</v>
      </c>
      <c r="D35" s="30" t="s">
        <v>16</v>
      </c>
      <c r="E35" s="15">
        <v>37</v>
      </c>
      <c r="F35" s="3">
        <v>36</v>
      </c>
      <c r="G35" s="13">
        <v>73</v>
      </c>
      <c r="H35" s="24">
        <v>39</v>
      </c>
      <c r="I35" s="4">
        <v>41</v>
      </c>
      <c r="J35" s="21">
        <f>IF(SUM(H35:I35)=0,"",(SUM(H35:I35)))</f>
        <v>80</v>
      </c>
      <c r="K35" s="27">
        <f>IFERROR(IF(G35+J35=0,"",G35+J35),"")</f>
        <v>153</v>
      </c>
      <c r="L35" s="33">
        <f>IFERROR(RANK(K35,$K$23:$K$58,1)+SUMPRODUCT((K35=$K$23:$K$58)*(J35&gt;$J$23:$J$58)),"")</f>
        <v>13</v>
      </c>
      <c r="M35" s="9"/>
    </row>
    <row r="36" spans="1:13" ht="19.5" customHeight="1">
      <c r="A36" s="39" t="s">
        <v>237</v>
      </c>
      <c r="B36" s="15" t="s">
        <v>28</v>
      </c>
      <c r="C36" s="30">
        <v>64467</v>
      </c>
      <c r="D36" s="30" t="s">
        <v>29</v>
      </c>
      <c r="E36" s="15">
        <v>35</v>
      </c>
      <c r="F36" s="3">
        <v>38</v>
      </c>
      <c r="G36" s="13">
        <v>73</v>
      </c>
      <c r="H36" s="24">
        <v>37</v>
      </c>
      <c r="I36" s="4">
        <v>43</v>
      </c>
      <c r="J36" s="21">
        <f>IF(SUM(H36:I36)=0,"",(SUM(H36:I36)))</f>
        <v>80</v>
      </c>
      <c r="K36" s="27">
        <f>IFERROR(IF(G36+J36=0,"",G36+J36),"")</f>
        <v>153</v>
      </c>
      <c r="L36" s="33">
        <f>IFERROR(RANK(K36,$K$23:$K$58,1)+SUMPRODUCT((K36=$K$23:$K$58)*(J36&gt;$J$23:$J$58)),"")</f>
        <v>13</v>
      </c>
      <c r="M36" s="9"/>
    </row>
    <row r="37" spans="1:13" ht="19.5" customHeight="1">
      <c r="A37" s="39" t="s">
        <v>237</v>
      </c>
      <c r="B37" s="15" t="s">
        <v>47</v>
      </c>
      <c r="C37" s="30">
        <v>64344</v>
      </c>
      <c r="D37" s="30" t="s">
        <v>48</v>
      </c>
      <c r="E37" s="15">
        <v>38</v>
      </c>
      <c r="F37" s="3">
        <v>36</v>
      </c>
      <c r="G37" s="13">
        <v>74</v>
      </c>
      <c r="H37" s="24">
        <v>38</v>
      </c>
      <c r="I37" s="4">
        <v>42</v>
      </c>
      <c r="J37" s="21">
        <f>IF(SUM(H37:I37)=0,"",(SUM(H37:I37)))</f>
        <v>80</v>
      </c>
      <c r="K37" s="27">
        <f>IFERROR(IF(G37+J37=0,"",G37+J37),"")</f>
        <v>154</v>
      </c>
      <c r="L37" s="33">
        <f>IFERROR(RANK(K37,$K$23:$K$58,1)+SUMPRODUCT((K37=$K$23:$K$58)*(J37&gt;$J$23:$J$58)),"")</f>
        <v>15</v>
      </c>
      <c r="M37" s="9"/>
    </row>
    <row r="38" spans="1:13" ht="19.5" customHeight="1">
      <c r="A38" s="39" t="s">
        <v>237</v>
      </c>
      <c r="B38" s="15" t="s">
        <v>47</v>
      </c>
      <c r="C38" s="30">
        <v>64776</v>
      </c>
      <c r="D38" s="30" t="s">
        <v>50</v>
      </c>
      <c r="E38" s="15">
        <v>39</v>
      </c>
      <c r="F38" s="3">
        <v>39</v>
      </c>
      <c r="G38" s="13">
        <v>78</v>
      </c>
      <c r="H38" s="24">
        <v>36</v>
      </c>
      <c r="I38" s="4">
        <v>41</v>
      </c>
      <c r="J38" s="21">
        <f>IF(SUM(H38:I38)=0,"",(SUM(H38:I38)))</f>
        <v>77</v>
      </c>
      <c r="K38" s="27">
        <f>IFERROR(IF(G38+J38=0,"",G38+J38),"")</f>
        <v>155</v>
      </c>
      <c r="L38" s="33">
        <f>IFERROR(RANK(K38,$K$23:$K$58,1)+SUMPRODUCT((K38=$K$23:$K$58)*(J38&gt;$J$23:$J$58)),"")</f>
        <v>16</v>
      </c>
      <c r="M38" s="9"/>
    </row>
    <row r="39" spans="1:13" ht="19.5" customHeight="1">
      <c r="A39" s="39" t="s">
        <v>237</v>
      </c>
      <c r="B39" s="15" t="s">
        <v>30</v>
      </c>
      <c r="C39" s="30">
        <v>64079</v>
      </c>
      <c r="D39" s="30" t="s">
        <v>34</v>
      </c>
      <c r="E39" s="15">
        <v>36</v>
      </c>
      <c r="F39" s="3">
        <v>40</v>
      </c>
      <c r="G39" s="13">
        <v>76</v>
      </c>
      <c r="H39" s="24">
        <v>41</v>
      </c>
      <c r="I39" s="4">
        <v>38</v>
      </c>
      <c r="J39" s="21">
        <f>IF(SUM(H39:I39)=0,"",(SUM(H39:I39)))</f>
        <v>79</v>
      </c>
      <c r="K39" s="27">
        <f>IFERROR(IF(G39+J39=0,"",G39+J39),"")</f>
        <v>155</v>
      </c>
      <c r="L39" s="33">
        <f>IFERROR(RANK(K39,$K$23:$K$58,1)+SUMPRODUCT((K39=$K$23:$K$58)*(J39&gt;$J$23:$J$58)),"")</f>
        <v>17</v>
      </c>
      <c r="M39" s="9"/>
    </row>
    <row r="40" spans="1:13" ht="19.5" customHeight="1">
      <c r="A40" s="39" t="s">
        <v>237</v>
      </c>
      <c r="B40" s="15" t="s">
        <v>25</v>
      </c>
      <c r="C40" s="30">
        <v>63717</v>
      </c>
      <c r="D40" s="30" t="s">
        <v>27</v>
      </c>
      <c r="E40" s="15">
        <v>40</v>
      </c>
      <c r="F40" s="3">
        <v>40</v>
      </c>
      <c r="G40" s="13">
        <v>80</v>
      </c>
      <c r="H40" s="24">
        <v>37</v>
      </c>
      <c r="I40" s="4">
        <v>40</v>
      </c>
      <c r="J40" s="21">
        <f>IF(SUM(H40:I40)=0,"",(SUM(H40:I40)))</f>
        <v>77</v>
      </c>
      <c r="K40" s="27">
        <f>IFERROR(IF(G40+J40=0,"",G40+J40),"")</f>
        <v>157</v>
      </c>
      <c r="L40" s="33">
        <f>IFERROR(RANK(K40,$K$23:$K$58,1)+SUMPRODUCT((K40=$K$23:$K$58)*(J40&gt;$J$23:$J$58)),"")</f>
        <v>18</v>
      </c>
      <c r="M40" s="9"/>
    </row>
    <row r="41" spans="1:13" ht="19.5" customHeight="1">
      <c r="A41" s="39" t="s">
        <v>237</v>
      </c>
      <c r="B41" s="15" t="s">
        <v>47</v>
      </c>
      <c r="C41" s="30">
        <v>64846</v>
      </c>
      <c r="D41" s="30" t="s">
        <v>49</v>
      </c>
      <c r="E41" s="15">
        <v>41</v>
      </c>
      <c r="F41" s="3">
        <v>35</v>
      </c>
      <c r="G41" s="13">
        <v>76</v>
      </c>
      <c r="H41" s="24">
        <v>37</v>
      </c>
      <c r="I41" s="4">
        <v>44</v>
      </c>
      <c r="J41" s="21">
        <f>IF(SUM(H41:I41)=0,"",(SUM(H41:I41)))</f>
        <v>81</v>
      </c>
      <c r="K41" s="27">
        <f>IFERROR(IF(G41+J41=0,"",G41+J41),"")</f>
        <v>157</v>
      </c>
      <c r="L41" s="33">
        <f>IFERROR(RANK(K41,$K$23:$K$58,1)+SUMPRODUCT((K41=$K$23:$K$58)*(J41&gt;$J$23:$J$58)),"")</f>
        <v>19</v>
      </c>
      <c r="M41" s="9"/>
    </row>
    <row r="42" spans="1:13" ht="19.5" customHeight="1">
      <c r="A42" s="39" t="s">
        <v>237</v>
      </c>
      <c r="B42" s="15" t="s">
        <v>5</v>
      </c>
      <c r="C42" s="30">
        <v>64406</v>
      </c>
      <c r="D42" s="30" t="s">
        <v>7</v>
      </c>
      <c r="E42" s="15">
        <v>36</v>
      </c>
      <c r="F42" s="3">
        <v>39</v>
      </c>
      <c r="G42" s="13">
        <v>75</v>
      </c>
      <c r="H42" s="24">
        <v>38</v>
      </c>
      <c r="I42" s="4">
        <v>44</v>
      </c>
      <c r="J42" s="21">
        <f>IF(SUM(H42:I42)=0,"",(SUM(H42:I42)))</f>
        <v>82</v>
      </c>
      <c r="K42" s="27">
        <f>IFERROR(IF(G42+J42=0,"",G42+J42),"")</f>
        <v>157</v>
      </c>
      <c r="L42" s="33">
        <f>IFERROR(RANK(K42,$K$23:$K$58,1)+SUMPRODUCT((K42=$K$23:$K$58)*(J42&gt;$J$23:$J$58)),"")</f>
        <v>20</v>
      </c>
      <c r="M42" s="9"/>
    </row>
    <row r="43" spans="1:13" ht="19.5" customHeight="1">
      <c r="A43" s="39" t="s">
        <v>237</v>
      </c>
      <c r="B43" s="15" t="s">
        <v>8</v>
      </c>
      <c r="C43" s="30">
        <v>64299</v>
      </c>
      <c r="D43" s="30" t="s">
        <v>10</v>
      </c>
      <c r="E43" s="15">
        <v>36</v>
      </c>
      <c r="F43" s="3">
        <v>39</v>
      </c>
      <c r="G43" s="13">
        <v>75</v>
      </c>
      <c r="H43" s="24">
        <v>38</v>
      </c>
      <c r="I43" s="4">
        <v>44</v>
      </c>
      <c r="J43" s="21">
        <f>IF(SUM(H43:I43)=0,"",(SUM(H43:I43)))</f>
        <v>82</v>
      </c>
      <c r="K43" s="27">
        <f>IFERROR(IF(G43+J43=0,"",G43+J43),"")</f>
        <v>157</v>
      </c>
      <c r="L43" s="33">
        <f>IFERROR(RANK(K43,$K$23:$K$58,1)+SUMPRODUCT((K43=$K$23:$K$58)*(J43&gt;$J$23:$J$58)),"")</f>
        <v>20</v>
      </c>
      <c r="M43" s="9"/>
    </row>
    <row r="44" spans="1:13" ht="19.5" customHeight="1">
      <c r="A44" s="39" t="s">
        <v>237</v>
      </c>
      <c r="B44" s="15" t="s">
        <v>43</v>
      </c>
      <c r="C44" s="30">
        <v>64556</v>
      </c>
      <c r="D44" s="30" t="s">
        <v>46</v>
      </c>
      <c r="E44" s="15">
        <v>38</v>
      </c>
      <c r="F44" s="3">
        <v>40</v>
      </c>
      <c r="G44" s="13">
        <v>78</v>
      </c>
      <c r="H44" s="24">
        <v>40</v>
      </c>
      <c r="I44" s="4">
        <v>40</v>
      </c>
      <c r="J44" s="21">
        <f>IF(SUM(H44:I44)=0,"",(SUM(H44:I44)))</f>
        <v>80</v>
      </c>
      <c r="K44" s="27">
        <f>IFERROR(IF(G44+J44=0,"",G44+J44),"")</f>
        <v>158</v>
      </c>
      <c r="L44" s="33">
        <f>IFERROR(RANK(K44,$K$23:$K$58,1)+SUMPRODUCT((K44=$K$23:$K$58)*(J44&gt;$J$23:$J$58)),"")</f>
        <v>22</v>
      </c>
      <c r="M44" s="9"/>
    </row>
    <row r="45" spans="1:13" ht="19.5" customHeight="1">
      <c r="A45" s="39" t="s">
        <v>237</v>
      </c>
      <c r="B45" s="15" t="s">
        <v>19</v>
      </c>
      <c r="C45" s="30">
        <v>64385</v>
      </c>
      <c r="D45" s="30" t="s">
        <v>20</v>
      </c>
      <c r="E45" s="15">
        <v>38</v>
      </c>
      <c r="F45" s="3">
        <v>39</v>
      </c>
      <c r="G45" s="13">
        <v>77</v>
      </c>
      <c r="H45" s="24">
        <v>41</v>
      </c>
      <c r="I45" s="4">
        <v>40</v>
      </c>
      <c r="J45" s="21">
        <f>IF(SUM(H45:I45)=0,"",(SUM(H45:I45)))</f>
        <v>81</v>
      </c>
      <c r="K45" s="27">
        <f>IFERROR(IF(G45+J45=0,"",G45+J45),"")</f>
        <v>158</v>
      </c>
      <c r="L45" s="33">
        <f>IFERROR(RANK(K45,$K$23:$K$58,1)+SUMPRODUCT((K45=$K$23:$K$58)*(J45&gt;$J$23:$J$58)),"")</f>
        <v>23</v>
      </c>
      <c r="M45" s="9"/>
    </row>
    <row r="46" spans="1:13" ht="19.5" customHeight="1">
      <c r="A46" s="39" t="s">
        <v>237</v>
      </c>
      <c r="B46" s="15" t="s">
        <v>8</v>
      </c>
      <c r="C46" s="30">
        <v>63867</v>
      </c>
      <c r="D46" s="30" t="s">
        <v>9</v>
      </c>
      <c r="E46" s="15">
        <v>40</v>
      </c>
      <c r="F46" s="3">
        <v>37</v>
      </c>
      <c r="G46" s="13">
        <v>77</v>
      </c>
      <c r="H46" s="24">
        <v>38</v>
      </c>
      <c r="I46" s="4">
        <v>43</v>
      </c>
      <c r="J46" s="21">
        <f>IF(SUM(H46:I46)=0,"",(SUM(H46:I46)))</f>
        <v>81</v>
      </c>
      <c r="K46" s="27">
        <f>IFERROR(IF(G46+J46=0,"",G46+J46),"")</f>
        <v>158</v>
      </c>
      <c r="L46" s="33">
        <f>IFERROR(RANK(K46,$K$23:$K$58,1)+SUMPRODUCT((K46=$K$23:$K$58)*(J46&gt;$J$23:$J$58)),"")</f>
        <v>23</v>
      </c>
      <c r="M46" s="9"/>
    </row>
    <row r="47" spans="1:13" ht="19.5" customHeight="1">
      <c r="A47" s="39" t="s">
        <v>237</v>
      </c>
      <c r="B47" s="15" t="s">
        <v>52</v>
      </c>
      <c r="C47" s="30">
        <v>64265</v>
      </c>
      <c r="D47" s="30" t="s">
        <v>54</v>
      </c>
      <c r="E47" s="15">
        <v>40</v>
      </c>
      <c r="F47" s="3">
        <v>36</v>
      </c>
      <c r="G47" s="13">
        <v>76</v>
      </c>
      <c r="H47" s="24">
        <v>37</v>
      </c>
      <c r="I47" s="4">
        <v>45</v>
      </c>
      <c r="J47" s="21">
        <f>IF(SUM(H47:I47)=0,"",(SUM(H47:I47)))</f>
        <v>82</v>
      </c>
      <c r="K47" s="27">
        <f>IFERROR(IF(G47+J47=0,"",G47+J47),"")</f>
        <v>158</v>
      </c>
      <c r="L47" s="33">
        <f>IFERROR(RANK(K47,$K$23:$K$58,1)+SUMPRODUCT((K47=$K$23:$K$58)*(J47&gt;$J$23:$J$58)),"")</f>
        <v>25</v>
      </c>
      <c r="M47" s="9"/>
    </row>
    <row r="48" spans="1:13" ht="19.5" customHeight="1">
      <c r="A48" s="39" t="s">
        <v>237</v>
      </c>
      <c r="B48" s="15" t="s">
        <v>12</v>
      </c>
      <c r="C48" s="30">
        <v>64252</v>
      </c>
      <c r="D48" s="30" t="s">
        <v>13</v>
      </c>
      <c r="E48" s="15">
        <v>37</v>
      </c>
      <c r="F48" s="3">
        <v>38</v>
      </c>
      <c r="G48" s="13">
        <v>75</v>
      </c>
      <c r="H48" s="24">
        <v>40</v>
      </c>
      <c r="I48" s="4">
        <v>43</v>
      </c>
      <c r="J48" s="21">
        <f>IF(SUM(H48:I48)=0,"",(SUM(H48:I48)))</f>
        <v>83</v>
      </c>
      <c r="K48" s="27">
        <f>IFERROR(IF(G48+J48=0,"",G48+J48),"")</f>
        <v>158</v>
      </c>
      <c r="L48" s="33">
        <f>IFERROR(RANK(K48,$K$23:$K$58,1)+SUMPRODUCT((K48=$K$23:$K$58)*(J48&gt;$J$23:$J$58)),"")</f>
        <v>26</v>
      </c>
      <c r="M48" s="9"/>
    </row>
    <row r="49" spans="1:13" ht="19.5" customHeight="1">
      <c r="A49" s="39" t="s">
        <v>237</v>
      </c>
      <c r="B49" s="15" t="s">
        <v>23</v>
      </c>
      <c r="C49" s="30">
        <v>64452</v>
      </c>
      <c r="D49" s="30" t="s">
        <v>24</v>
      </c>
      <c r="E49" s="15">
        <v>36</v>
      </c>
      <c r="F49" s="3">
        <v>39</v>
      </c>
      <c r="G49" s="13">
        <v>75</v>
      </c>
      <c r="H49" s="24">
        <v>41</v>
      </c>
      <c r="I49" s="4">
        <v>43</v>
      </c>
      <c r="J49" s="21">
        <f>IF(SUM(H49:I49)=0,"",(SUM(H49:I49)))</f>
        <v>84</v>
      </c>
      <c r="K49" s="27">
        <f>IFERROR(IF(G49+J49=0,"",G49+J49),"")</f>
        <v>159</v>
      </c>
      <c r="L49" s="33">
        <f>IFERROR(RANK(K49,$K$23:$K$58,1)+SUMPRODUCT((K49=$K$23:$K$58)*(J49&gt;$J$23:$J$58)),"")</f>
        <v>27</v>
      </c>
      <c r="M49" s="9"/>
    </row>
    <row r="50" spans="1:13" ht="19.5" customHeight="1">
      <c r="A50" s="39" t="s">
        <v>237</v>
      </c>
      <c r="B50" s="15" t="s">
        <v>38</v>
      </c>
      <c r="C50" s="30">
        <v>64898</v>
      </c>
      <c r="D50" s="30" t="s">
        <v>41</v>
      </c>
      <c r="E50" s="15">
        <v>38</v>
      </c>
      <c r="F50" s="3">
        <v>38</v>
      </c>
      <c r="G50" s="13">
        <v>76</v>
      </c>
      <c r="H50" s="24">
        <v>40</v>
      </c>
      <c r="I50" s="4">
        <v>44</v>
      </c>
      <c r="J50" s="21">
        <f>IF(SUM(H50:I50)=0,"",(SUM(H50:I50)))</f>
        <v>84</v>
      </c>
      <c r="K50" s="27">
        <f>IFERROR(IF(G50+J50=0,"",G50+J50),"")</f>
        <v>160</v>
      </c>
      <c r="L50" s="33">
        <f>IFERROR(RANK(K50,$K$23:$K$58,1)+SUMPRODUCT((K50=$K$23:$K$58)*(J50&gt;$J$23:$J$58)),"")</f>
        <v>28</v>
      </c>
      <c r="M50" s="9"/>
    </row>
    <row r="51" spans="1:13" ht="19.5" customHeight="1">
      <c r="A51" s="39" t="s">
        <v>237</v>
      </c>
      <c r="B51" s="15" t="s">
        <v>47</v>
      </c>
      <c r="C51" s="30">
        <v>64756</v>
      </c>
      <c r="D51" s="30" t="s">
        <v>51</v>
      </c>
      <c r="E51" s="15">
        <v>38</v>
      </c>
      <c r="F51" s="3">
        <v>40</v>
      </c>
      <c r="G51" s="13">
        <v>78</v>
      </c>
      <c r="H51" s="24">
        <v>44</v>
      </c>
      <c r="I51" s="4">
        <v>41</v>
      </c>
      <c r="J51" s="21">
        <f>IF(SUM(H51:I51)=0,"",(SUM(H51:I51)))</f>
        <v>85</v>
      </c>
      <c r="K51" s="27">
        <f>IFERROR(IF(G51+J51=0,"",G51+J51),"")</f>
        <v>163</v>
      </c>
      <c r="L51" s="33">
        <f>IFERROR(RANK(K51,$K$23:$K$58,1)+SUMPRODUCT((K51=$K$23:$K$58)*(J51&gt;$J$23:$J$58)),"")</f>
        <v>29</v>
      </c>
      <c r="M51" s="9"/>
    </row>
    <row r="52" spans="1:13" ht="19.5" customHeight="1">
      <c r="A52" s="39" t="s">
        <v>237</v>
      </c>
      <c r="B52" s="15" t="s">
        <v>12</v>
      </c>
      <c r="C52" s="30">
        <v>65287</v>
      </c>
      <c r="D52" s="30" t="s">
        <v>14</v>
      </c>
      <c r="E52" s="15">
        <v>40</v>
      </c>
      <c r="F52" s="3">
        <v>39</v>
      </c>
      <c r="G52" s="13">
        <v>79</v>
      </c>
      <c r="H52" s="24">
        <v>41</v>
      </c>
      <c r="I52" s="4">
        <v>45</v>
      </c>
      <c r="J52" s="21">
        <f>IF(SUM(H52:I52)=0,"",(SUM(H52:I52)))</f>
        <v>86</v>
      </c>
      <c r="K52" s="27">
        <f>IFERROR(IF(G52+J52=0,"",G52+J52),"")</f>
        <v>165</v>
      </c>
      <c r="L52" s="33">
        <f>IFERROR(RANK(K52,$K$23:$K$58,1)+SUMPRODUCT((K52=$K$23:$K$58)*(J52&gt;$J$23:$J$58)),"")</f>
        <v>30</v>
      </c>
      <c r="M52" s="9"/>
    </row>
    <row r="53" spans="1:13" ht="19.5" customHeight="1">
      <c r="A53" s="39" t="s">
        <v>237</v>
      </c>
      <c r="B53" s="15" t="s">
        <v>35</v>
      </c>
      <c r="C53" s="30">
        <v>63743</v>
      </c>
      <c r="D53" s="30" t="s">
        <v>36</v>
      </c>
      <c r="E53" s="15">
        <v>35</v>
      </c>
      <c r="F53" s="3">
        <v>35</v>
      </c>
      <c r="G53" s="13">
        <v>70</v>
      </c>
      <c r="H53" s="24"/>
      <c r="I53" s="4"/>
      <c r="J53" s="21" t="str">
        <f>IF(SUM(H53:I53)=0,"",(SUM(H53:I53)))</f>
        <v/>
      </c>
      <c r="K53" s="27">
        <v>999</v>
      </c>
      <c r="L53" s="33">
        <f>IFERROR(RANK(K53,$K$23:$K$58,1)+SUMPRODUCT((K53=$K$23:$K$58)*(J53&gt;$J$23:$J$58)),"")</f>
        <v>31</v>
      </c>
      <c r="M53" s="9"/>
    </row>
    <row r="54" spans="1:13" ht="19.5" customHeight="1">
      <c r="A54" s="39" t="s">
        <v>237</v>
      </c>
      <c r="B54" s="15" t="s">
        <v>8</v>
      </c>
      <c r="C54" s="30">
        <v>64307</v>
      </c>
      <c r="D54" s="30" t="s">
        <v>11</v>
      </c>
      <c r="E54" s="15">
        <v>37</v>
      </c>
      <c r="F54" s="3">
        <v>39</v>
      </c>
      <c r="G54" s="13">
        <v>76</v>
      </c>
      <c r="H54" s="24"/>
      <c r="I54" s="4"/>
      <c r="J54" s="21" t="str">
        <f>IF(SUM(H54:I54)=0,"",(SUM(H54:I54)))</f>
        <v/>
      </c>
      <c r="K54" s="27">
        <v>999</v>
      </c>
      <c r="L54" s="33">
        <f>IFERROR(RANK(K54,$K$23:$K$58,1)+SUMPRODUCT((K54=$K$23:$K$58)*(J54&gt;$J$23:$J$58)),"")</f>
        <v>31</v>
      </c>
      <c r="M54" s="9"/>
    </row>
    <row r="55" spans="1:13" ht="19.5" customHeight="1">
      <c r="A55" s="39" t="s">
        <v>237</v>
      </c>
      <c r="B55" s="15" t="s">
        <v>25</v>
      </c>
      <c r="C55" s="30">
        <v>64749</v>
      </c>
      <c r="D55" s="30" t="s">
        <v>26</v>
      </c>
      <c r="E55" s="15">
        <v>38</v>
      </c>
      <c r="F55" s="3">
        <v>39</v>
      </c>
      <c r="G55" s="13">
        <v>77</v>
      </c>
      <c r="H55" s="24"/>
      <c r="I55" s="4"/>
      <c r="J55" s="21" t="str">
        <f>IF(SUM(H55:I55)=0,"",(SUM(H55:I55)))</f>
        <v/>
      </c>
      <c r="K55" s="27">
        <v>999</v>
      </c>
      <c r="L55" s="33">
        <f>IFERROR(RANK(K55,$K$23:$K$58,1)+SUMPRODUCT((K55=$K$23:$K$58)*(J55&gt;$J$23:$J$58)),"")</f>
        <v>31</v>
      </c>
      <c r="M55" s="9"/>
    </row>
    <row r="56" spans="1:13" ht="19.5" customHeight="1">
      <c r="A56" s="39" t="s">
        <v>237</v>
      </c>
      <c r="B56" s="15" t="s">
        <v>30</v>
      </c>
      <c r="C56" s="30">
        <v>64049</v>
      </c>
      <c r="D56" s="30" t="s">
        <v>31</v>
      </c>
      <c r="E56" s="15">
        <v>37</v>
      </c>
      <c r="F56" s="3">
        <v>40</v>
      </c>
      <c r="G56" s="13">
        <v>77</v>
      </c>
      <c r="H56" s="24"/>
      <c r="I56" s="4"/>
      <c r="J56" s="21" t="str">
        <f>IF(SUM(H56:I56)=0,"",(SUM(H56:I56)))</f>
        <v/>
      </c>
      <c r="K56" s="27">
        <v>999</v>
      </c>
      <c r="L56" s="33">
        <f>IFERROR(RANK(K56,$K$23:$K$58,1)+SUMPRODUCT((K56=$K$23:$K$58)*(J56&gt;$J$23:$J$58)),"")</f>
        <v>31</v>
      </c>
      <c r="M56" s="9"/>
    </row>
    <row r="57" spans="1:13" ht="19.5" customHeight="1">
      <c r="A57" s="39" t="s">
        <v>237</v>
      </c>
      <c r="B57" s="15" t="s">
        <v>43</v>
      </c>
      <c r="C57" s="30">
        <v>63327</v>
      </c>
      <c r="D57" s="30" t="s">
        <v>44</v>
      </c>
      <c r="E57" s="15">
        <v>38</v>
      </c>
      <c r="F57" s="3">
        <v>40</v>
      </c>
      <c r="G57" s="13">
        <v>78</v>
      </c>
      <c r="H57" s="24"/>
      <c r="I57" s="4"/>
      <c r="J57" s="21" t="str">
        <f>IF(SUM(H57:I57)=0,"",(SUM(H57:I57)))</f>
        <v/>
      </c>
      <c r="K57" s="27">
        <v>999</v>
      </c>
      <c r="L57" s="33">
        <f>IFERROR(RANK(K57,$K$23:$K$58,1)+SUMPRODUCT((K57=$K$23:$K$58)*(J57&gt;$J$23:$J$58)),"")</f>
        <v>31</v>
      </c>
      <c r="M57" s="9"/>
    </row>
    <row r="58" spans="1:13" ht="19.5" customHeight="1" thickBot="1">
      <c r="A58" s="40" t="s">
        <v>237</v>
      </c>
      <c r="B58" s="16" t="s">
        <v>52</v>
      </c>
      <c r="C58" s="31">
        <v>64102</v>
      </c>
      <c r="D58" s="31" t="s">
        <v>53</v>
      </c>
      <c r="E58" s="16">
        <v>40</v>
      </c>
      <c r="F58" s="5">
        <v>40</v>
      </c>
      <c r="G58" s="12">
        <v>80</v>
      </c>
      <c r="H58" s="25"/>
      <c r="I58" s="8"/>
      <c r="J58" s="19" t="str">
        <f>IF(SUM(H58:I58)=0,"",(SUM(H58:I58)))</f>
        <v/>
      </c>
      <c r="K58" s="28">
        <v>999</v>
      </c>
      <c r="L58" s="34">
        <f>IFERROR(RANK(K58,$K$23:$K$58,1)+SUMPRODUCT((K58=$K$23:$K$58)*(J58&gt;$J$23:$J$58)),"")</f>
        <v>31</v>
      </c>
      <c r="M58" s="10"/>
    </row>
    <row r="59" spans="1:13" ht="19.5" customHeight="1">
      <c r="A59" s="118" t="s">
        <v>55</v>
      </c>
      <c r="B59" s="119" t="s">
        <v>56</v>
      </c>
      <c r="C59" s="120">
        <v>63941</v>
      </c>
      <c r="D59" s="120" t="s">
        <v>78</v>
      </c>
      <c r="E59" s="119">
        <v>35</v>
      </c>
      <c r="F59" s="121">
        <v>36</v>
      </c>
      <c r="G59" s="122">
        <v>71</v>
      </c>
      <c r="H59" s="123">
        <v>36</v>
      </c>
      <c r="I59" s="124">
        <v>38</v>
      </c>
      <c r="J59" s="125">
        <f>IF(SUM(H59:I59)=0,"",(SUM(H59:I59)))</f>
        <v>74</v>
      </c>
      <c r="K59" s="126">
        <f>IFERROR(IF(G59+J59=0,"",G59+J59),"")</f>
        <v>145</v>
      </c>
      <c r="L59" s="127">
        <f>IFERROR(RANK(K59,$K$59:$K$74,1)+SUMPRODUCT((K59=$K$59:$K$74)*(J59&gt;$J$59:$J$74)),"")</f>
        <v>1</v>
      </c>
      <c r="M59" s="128" t="s">
        <v>241</v>
      </c>
    </row>
    <row r="60" spans="1:13" ht="19.5" customHeight="1">
      <c r="A60" s="107" t="s">
        <v>55</v>
      </c>
      <c r="B60" s="108" t="s">
        <v>63</v>
      </c>
      <c r="C60" s="109">
        <v>64905</v>
      </c>
      <c r="D60" s="109" t="s">
        <v>72</v>
      </c>
      <c r="E60" s="108">
        <v>37</v>
      </c>
      <c r="F60" s="110">
        <v>41</v>
      </c>
      <c r="G60" s="111">
        <v>78</v>
      </c>
      <c r="H60" s="112">
        <v>39</v>
      </c>
      <c r="I60" s="113">
        <v>36</v>
      </c>
      <c r="J60" s="114">
        <f>IF(SUM(H60:I60)=0,"",(SUM(H60:I60)))</f>
        <v>75</v>
      </c>
      <c r="K60" s="115">
        <f>IFERROR(IF(G60+J60=0,"",G60+J60),"")</f>
        <v>153</v>
      </c>
      <c r="L60" s="116">
        <f>IFERROR(RANK(K60,$K$59:$K$74,1)+SUMPRODUCT((K60=$K$59:$K$74)*(J60&gt;$J$59:$J$74)),"")</f>
        <v>2</v>
      </c>
      <c r="M60" s="117" t="s">
        <v>242</v>
      </c>
    </row>
    <row r="61" spans="1:13" ht="19.5" customHeight="1">
      <c r="A61" s="107" t="s">
        <v>55</v>
      </c>
      <c r="B61" s="108" t="s">
        <v>63</v>
      </c>
      <c r="C61" s="109">
        <v>64641</v>
      </c>
      <c r="D61" s="109" t="s">
        <v>75</v>
      </c>
      <c r="E61" s="108">
        <v>37</v>
      </c>
      <c r="F61" s="110">
        <v>39</v>
      </c>
      <c r="G61" s="111">
        <v>76</v>
      </c>
      <c r="H61" s="112">
        <v>39</v>
      </c>
      <c r="I61" s="113">
        <v>41</v>
      </c>
      <c r="J61" s="114">
        <f>IF(SUM(H61:I61)=0,"",(SUM(H61:I61)))</f>
        <v>80</v>
      </c>
      <c r="K61" s="115">
        <f>IFERROR(IF(G61+J61=0,"",G61+J61),"")</f>
        <v>156</v>
      </c>
      <c r="L61" s="116">
        <f t="shared" ref="L61:L71" si="0">IFERROR(RANK(K61,$K$59:$K$74,1)+SUMPRODUCT((K61=$K$59:$K$74)*(J61&gt;$J$59:$J$74)),"")</f>
        <v>3</v>
      </c>
      <c r="M61" s="117" t="s">
        <v>243</v>
      </c>
    </row>
    <row r="62" spans="1:13" ht="19.5" customHeight="1">
      <c r="A62" s="107" t="s">
        <v>55</v>
      </c>
      <c r="B62" s="108" t="s">
        <v>68</v>
      </c>
      <c r="C62" s="109">
        <v>64333</v>
      </c>
      <c r="D62" s="109" t="s">
        <v>71</v>
      </c>
      <c r="E62" s="108">
        <v>37</v>
      </c>
      <c r="F62" s="110">
        <v>41</v>
      </c>
      <c r="G62" s="111">
        <v>78</v>
      </c>
      <c r="H62" s="112">
        <v>40</v>
      </c>
      <c r="I62" s="113">
        <v>40</v>
      </c>
      <c r="J62" s="114">
        <f>IF(SUM(H62:I62)=0,"",(SUM(H62:I62)))</f>
        <v>80</v>
      </c>
      <c r="K62" s="115">
        <f>IFERROR(IF(G62+J62=0,"",G62+J62),"")</f>
        <v>158</v>
      </c>
      <c r="L62" s="116">
        <f t="shared" si="0"/>
        <v>4</v>
      </c>
      <c r="M62" s="117" t="s">
        <v>244</v>
      </c>
    </row>
    <row r="63" spans="1:13" ht="19.5" customHeight="1">
      <c r="A63" s="107" t="s">
        <v>55</v>
      </c>
      <c r="B63" s="108" t="s">
        <v>60</v>
      </c>
      <c r="C63" s="109">
        <v>64527</v>
      </c>
      <c r="D63" s="109" t="s">
        <v>73</v>
      </c>
      <c r="E63" s="108">
        <v>38</v>
      </c>
      <c r="F63" s="110">
        <v>40</v>
      </c>
      <c r="G63" s="111">
        <v>78</v>
      </c>
      <c r="H63" s="112">
        <v>39</v>
      </c>
      <c r="I63" s="113">
        <v>41</v>
      </c>
      <c r="J63" s="114">
        <f>IF(SUM(H63:I63)=0,"",(SUM(H63:I63)))</f>
        <v>80</v>
      </c>
      <c r="K63" s="115">
        <f>IFERROR(IF(G63+J63=0,"",G63+J63),"")</f>
        <v>158</v>
      </c>
      <c r="L63" s="116">
        <v>5</v>
      </c>
      <c r="M63" s="117" t="s">
        <v>246</v>
      </c>
    </row>
    <row r="64" spans="1:13" ht="19.5" customHeight="1">
      <c r="A64" s="36" t="s">
        <v>55</v>
      </c>
      <c r="B64" s="15" t="s">
        <v>68</v>
      </c>
      <c r="C64" s="30">
        <v>64342</v>
      </c>
      <c r="D64" s="30" t="s">
        <v>76</v>
      </c>
      <c r="E64" s="15">
        <v>42</v>
      </c>
      <c r="F64" s="3">
        <v>34</v>
      </c>
      <c r="G64" s="13">
        <v>76</v>
      </c>
      <c r="H64" s="24">
        <v>40</v>
      </c>
      <c r="I64" s="4">
        <v>42</v>
      </c>
      <c r="J64" s="21">
        <f>IF(SUM(H64:I64)=0,"",(SUM(H64:I64)))</f>
        <v>82</v>
      </c>
      <c r="K64" s="27">
        <f>IFERROR(IF(G64+J64=0,"",G64+J64),"")</f>
        <v>158</v>
      </c>
      <c r="L64" s="33">
        <f t="shared" si="0"/>
        <v>6</v>
      </c>
      <c r="M64" s="9"/>
    </row>
    <row r="65" spans="1:13" ht="19.5" customHeight="1">
      <c r="A65" s="36" t="s">
        <v>55</v>
      </c>
      <c r="B65" s="15" t="s">
        <v>63</v>
      </c>
      <c r="C65" s="30">
        <v>64115</v>
      </c>
      <c r="D65" s="30" t="s">
        <v>62</v>
      </c>
      <c r="E65" s="15">
        <v>40</v>
      </c>
      <c r="F65" s="3">
        <v>42</v>
      </c>
      <c r="G65" s="13">
        <v>82</v>
      </c>
      <c r="H65" s="24">
        <v>40</v>
      </c>
      <c r="I65" s="4">
        <v>38</v>
      </c>
      <c r="J65" s="21">
        <f>IF(SUM(H65:I65)=0,"",(SUM(H65:I65)))</f>
        <v>78</v>
      </c>
      <c r="K65" s="27">
        <f>IFERROR(IF(G65+J65=0,"",G65+J65),"")</f>
        <v>160</v>
      </c>
      <c r="L65" s="33">
        <f t="shared" si="0"/>
        <v>7</v>
      </c>
      <c r="M65" s="9"/>
    </row>
    <row r="66" spans="1:13" ht="19.5" customHeight="1">
      <c r="A66" s="36" t="s">
        <v>55</v>
      </c>
      <c r="B66" s="15" t="s">
        <v>68</v>
      </c>
      <c r="C66" s="30">
        <v>65312</v>
      </c>
      <c r="D66" s="30" t="s">
        <v>67</v>
      </c>
      <c r="E66" s="15">
        <v>40</v>
      </c>
      <c r="F66" s="3">
        <v>40</v>
      </c>
      <c r="G66" s="13">
        <v>80</v>
      </c>
      <c r="H66" s="24">
        <v>37</v>
      </c>
      <c r="I66" s="4">
        <v>46</v>
      </c>
      <c r="J66" s="21">
        <f>IF(SUM(H66:I66)=0,"",(SUM(H66:I66)))</f>
        <v>83</v>
      </c>
      <c r="K66" s="27">
        <f>IFERROR(IF(G66+J66=0,"",G66+J66),"")</f>
        <v>163</v>
      </c>
      <c r="L66" s="33">
        <f t="shared" si="0"/>
        <v>8</v>
      </c>
      <c r="M66" s="9"/>
    </row>
    <row r="67" spans="1:13" ht="19.5" customHeight="1">
      <c r="A67" s="36" t="s">
        <v>55</v>
      </c>
      <c r="B67" s="15" t="s">
        <v>63</v>
      </c>
      <c r="C67" s="30">
        <v>65116</v>
      </c>
      <c r="D67" s="30" t="s">
        <v>65</v>
      </c>
      <c r="E67" s="15">
        <v>39</v>
      </c>
      <c r="F67" s="3">
        <v>41</v>
      </c>
      <c r="G67" s="13">
        <v>80</v>
      </c>
      <c r="H67" s="24">
        <v>35</v>
      </c>
      <c r="I67" s="4">
        <v>48</v>
      </c>
      <c r="J67" s="21">
        <f>IF(SUM(H67:I67)=0,"",(SUM(H67:I67)))</f>
        <v>83</v>
      </c>
      <c r="K67" s="27">
        <f>IFERROR(IF(G67+J67=0,"",G67+J67),"")</f>
        <v>163</v>
      </c>
      <c r="L67" s="33">
        <v>9</v>
      </c>
      <c r="M67" s="9"/>
    </row>
    <row r="68" spans="1:13" ht="19.5" customHeight="1">
      <c r="A68" s="36" t="s">
        <v>55</v>
      </c>
      <c r="B68" s="15" t="s">
        <v>57</v>
      </c>
      <c r="C68" s="30">
        <v>64545</v>
      </c>
      <c r="D68" s="30" t="s">
        <v>69</v>
      </c>
      <c r="E68" s="15">
        <v>37</v>
      </c>
      <c r="F68" s="3">
        <v>42</v>
      </c>
      <c r="G68" s="13">
        <v>79</v>
      </c>
      <c r="H68" s="24">
        <v>43</v>
      </c>
      <c r="I68" s="4">
        <v>42</v>
      </c>
      <c r="J68" s="21">
        <f>IF(SUM(H68:I68)=0,"",(SUM(H68:I68)))</f>
        <v>85</v>
      </c>
      <c r="K68" s="27">
        <f>IFERROR(IF(G68+J68=0,"",G68+J68),"")</f>
        <v>164</v>
      </c>
      <c r="L68" s="33">
        <f t="shared" si="0"/>
        <v>10</v>
      </c>
      <c r="M68" s="9"/>
    </row>
    <row r="69" spans="1:13" ht="19.5" customHeight="1">
      <c r="A69" s="36" t="s">
        <v>55</v>
      </c>
      <c r="B69" s="15" t="s">
        <v>60</v>
      </c>
      <c r="C69" s="30">
        <v>63526</v>
      </c>
      <c r="D69" s="30" t="s">
        <v>77</v>
      </c>
      <c r="E69" s="15">
        <v>40</v>
      </c>
      <c r="F69" s="3">
        <v>35</v>
      </c>
      <c r="G69" s="13">
        <v>75</v>
      </c>
      <c r="H69" s="24">
        <v>41</v>
      </c>
      <c r="I69" s="4">
        <v>49</v>
      </c>
      <c r="J69" s="21">
        <f>IF(SUM(H69:I69)=0,"",(SUM(H69:I69)))</f>
        <v>90</v>
      </c>
      <c r="K69" s="27">
        <f>IFERROR(IF(G69+J69=0,"",G69+J69),"")</f>
        <v>165</v>
      </c>
      <c r="L69" s="33">
        <f t="shared" si="0"/>
        <v>11</v>
      </c>
      <c r="M69" s="9"/>
    </row>
    <row r="70" spans="1:13" ht="19.5" customHeight="1">
      <c r="A70" s="36" t="s">
        <v>55</v>
      </c>
      <c r="B70" s="15" t="s">
        <v>59</v>
      </c>
      <c r="C70" s="30">
        <v>77777</v>
      </c>
      <c r="D70" s="30" t="s">
        <v>61</v>
      </c>
      <c r="E70" s="15">
        <v>42</v>
      </c>
      <c r="F70" s="3">
        <v>41</v>
      </c>
      <c r="G70" s="13">
        <v>83</v>
      </c>
      <c r="H70" s="24">
        <v>41</v>
      </c>
      <c r="I70" s="4">
        <v>44</v>
      </c>
      <c r="J70" s="21">
        <f>IF(SUM(H70:I70)=0,"",(SUM(H70:I70)))</f>
        <v>85</v>
      </c>
      <c r="K70" s="27">
        <f>IFERROR(IF(G70+J70=0,"",G70+J70),"")</f>
        <v>168</v>
      </c>
      <c r="L70" s="33">
        <f t="shared" si="0"/>
        <v>12</v>
      </c>
      <c r="M70" s="9"/>
    </row>
    <row r="71" spans="1:13" ht="19.5" customHeight="1">
      <c r="A71" s="36" t="s">
        <v>55</v>
      </c>
      <c r="B71" s="15" t="s">
        <v>56</v>
      </c>
      <c r="C71" s="30">
        <v>64976</v>
      </c>
      <c r="D71" s="30" t="s">
        <v>66</v>
      </c>
      <c r="E71" s="15">
        <v>39</v>
      </c>
      <c r="F71" s="3">
        <v>41</v>
      </c>
      <c r="G71" s="13">
        <v>80</v>
      </c>
      <c r="H71" s="24">
        <v>43</v>
      </c>
      <c r="I71" s="4">
        <v>45</v>
      </c>
      <c r="J71" s="21">
        <f>IF(SUM(H71:I71)=0,"",(SUM(H71:I71)))</f>
        <v>88</v>
      </c>
      <c r="K71" s="27">
        <f>IFERROR(IF(G71+J71=0,"",G71+J71),"")</f>
        <v>168</v>
      </c>
      <c r="L71" s="33">
        <f t="shared" si="0"/>
        <v>13</v>
      </c>
      <c r="M71" s="9"/>
    </row>
    <row r="72" spans="1:13" ht="19.5" customHeight="1">
      <c r="A72" s="36" t="s">
        <v>55</v>
      </c>
      <c r="B72" s="15" t="s">
        <v>58</v>
      </c>
      <c r="C72" s="30">
        <v>64428</v>
      </c>
      <c r="D72" s="30" t="s">
        <v>74</v>
      </c>
      <c r="E72" s="15">
        <v>43</v>
      </c>
      <c r="F72" s="3">
        <v>35</v>
      </c>
      <c r="G72" s="13">
        <v>78</v>
      </c>
      <c r="H72" s="24"/>
      <c r="I72" s="4"/>
      <c r="J72" s="21" t="str">
        <f>IF(SUM(H72:I72)=0,"",(SUM(H72:I72)))</f>
        <v/>
      </c>
      <c r="K72" s="27">
        <v>999</v>
      </c>
      <c r="L72" s="33">
        <v>7</v>
      </c>
      <c r="M72" s="9"/>
    </row>
    <row r="73" spans="1:13" ht="19.5" customHeight="1">
      <c r="A73" s="36" t="s">
        <v>55</v>
      </c>
      <c r="B73" s="15" t="s">
        <v>68</v>
      </c>
      <c r="C73" s="30">
        <v>62775</v>
      </c>
      <c r="D73" s="30" t="s">
        <v>70</v>
      </c>
      <c r="E73" s="15">
        <v>38</v>
      </c>
      <c r="F73" s="3">
        <v>41</v>
      </c>
      <c r="G73" s="13">
        <v>79</v>
      </c>
      <c r="H73" s="24"/>
      <c r="I73" s="4"/>
      <c r="J73" s="21" t="str">
        <f>IF(SUM(H73:I73)=0,"",(SUM(H73:I73)))</f>
        <v/>
      </c>
      <c r="K73" s="27">
        <v>999</v>
      </c>
      <c r="L73" s="33">
        <f>IFERROR(RANK(K73,$K$59:$K$74,1)+SUMPRODUCT((K73=$K$59:$K$74)*(J73&gt;$J$59:$J$74)),"")</f>
        <v>14</v>
      </c>
      <c r="M73" s="9"/>
    </row>
    <row r="74" spans="1:13" ht="19.5" customHeight="1" thickBot="1">
      <c r="A74" s="38" t="s">
        <v>55</v>
      </c>
      <c r="B74" s="17" t="s">
        <v>58</v>
      </c>
      <c r="C74" s="32">
        <v>64195</v>
      </c>
      <c r="D74" s="32" t="s">
        <v>64</v>
      </c>
      <c r="E74" s="17">
        <v>42</v>
      </c>
      <c r="F74" s="6">
        <v>39</v>
      </c>
      <c r="G74" s="14">
        <v>81</v>
      </c>
      <c r="H74" s="26"/>
      <c r="I74" s="7"/>
      <c r="J74" s="23" t="str">
        <f>IF(SUM(H74:I74)=0,"",(SUM(H74:I74)))</f>
        <v/>
      </c>
      <c r="K74" s="29">
        <v>999</v>
      </c>
      <c r="L74" s="35">
        <f>IFERROR(RANK(K74,$K$59:$K$74,1)+SUMPRODUCT((K74=$K$59:$K$74)*(J74&gt;$J$59:$J$74)),"")</f>
        <v>14</v>
      </c>
      <c r="M74" s="11"/>
    </row>
    <row r="75" spans="1:13" ht="19.5" customHeight="1">
      <c r="A75" s="96" t="s">
        <v>79</v>
      </c>
      <c r="B75" s="97" t="s">
        <v>86</v>
      </c>
      <c r="C75" s="98">
        <v>63334</v>
      </c>
      <c r="D75" s="98" t="s">
        <v>96</v>
      </c>
      <c r="E75" s="97">
        <v>36</v>
      </c>
      <c r="F75" s="99">
        <v>38</v>
      </c>
      <c r="G75" s="100">
        <v>74</v>
      </c>
      <c r="H75" s="101">
        <v>36</v>
      </c>
      <c r="I75" s="102">
        <v>43</v>
      </c>
      <c r="J75" s="103">
        <f>IF(SUM(H75:I75)=0,"",(SUM(H75:I75)))</f>
        <v>79</v>
      </c>
      <c r="K75" s="104">
        <f>IFERROR(IF(G75+J75=0,"",G75+J75),"")</f>
        <v>153</v>
      </c>
      <c r="L75" s="105">
        <f>IFERROR(RANK(K75,$K$75:$K$86,1)+SUMPRODUCT((K75=$K$75:$K$86)*(J75&gt;$J$75:$J$86)),"")</f>
        <v>1</v>
      </c>
      <c r="M75" s="106" t="s">
        <v>241</v>
      </c>
    </row>
    <row r="76" spans="1:13" ht="19.5" customHeight="1">
      <c r="A76" s="107" t="s">
        <v>79</v>
      </c>
      <c r="B76" s="108" t="s">
        <v>86</v>
      </c>
      <c r="C76" s="109">
        <v>63835</v>
      </c>
      <c r="D76" s="109" t="s">
        <v>95</v>
      </c>
      <c r="E76" s="108">
        <v>39</v>
      </c>
      <c r="F76" s="110">
        <v>36</v>
      </c>
      <c r="G76" s="111">
        <v>75</v>
      </c>
      <c r="H76" s="112">
        <v>40</v>
      </c>
      <c r="I76" s="113">
        <v>39</v>
      </c>
      <c r="J76" s="114">
        <f>IF(SUM(H76:I76)=0,"",(SUM(H76:I76)))</f>
        <v>79</v>
      </c>
      <c r="K76" s="115">
        <f>IFERROR(IF(G76+J76=0,"",G76+J76),"")</f>
        <v>154</v>
      </c>
      <c r="L76" s="116">
        <f>IFERROR(RANK(K76,$K$75:$K$86,1)+SUMPRODUCT((K76=$K$75:$K$86)*(J76&gt;$J$75:$J$86)),"")</f>
        <v>2</v>
      </c>
      <c r="M76" s="117" t="s">
        <v>242</v>
      </c>
    </row>
    <row r="77" spans="1:13" ht="19.5" customHeight="1">
      <c r="A77" s="107" t="s">
        <v>79</v>
      </c>
      <c r="B77" s="108" t="s">
        <v>85</v>
      </c>
      <c r="C77" s="109">
        <v>64906</v>
      </c>
      <c r="D77" s="109" t="s">
        <v>89</v>
      </c>
      <c r="E77" s="108">
        <v>37</v>
      </c>
      <c r="F77" s="110">
        <v>41</v>
      </c>
      <c r="G77" s="111">
        <v>78</v>
      </c>
      <c r="H77" s="112">
        <v>39</v>
      </c>
      <c r="I77" s="113">
        <v>42</v>
      </c>
      <c r="J77" s="114">
        <f>IF(SUM(H77:I77)=0,"",(SUM(H77:I77)))</f>
        <v>81</v>
      </c>
      <c r="K77" s="115">
        <f>IFERROR(IF(G77+J77=0,"",G77+J77),"")</f>
        <v>159</v>
      </c>
      <c r="L77" s="116">
        <f>IFERROR(RANK(K77,$K$75:$K$86,1)+SUMPRODUCT((K77=$K$75:$K$86)*(J77&gt;$J$75:$J$86)),"")</f>
        <v>3</v>
      </c>
      <c r="M77" s="117" t="s">
        <v>243</v>
      </c>
    </row>
    <row r="78" spans="1:13" ht="19.5" customHeight="1">
      <c r="A78" s="107" t="s">
        <v>79</v>
      </c>
      <c r="B78" s="108" t="s">
        <v>80</v>
      </c>
      <c r="C78" s="109">
        <v>63768</v>
      </c>
      <c r="D78" s="109" t="s">
        <v>90</v>
      </c>
      <c r="E78" s="108">
        <v>36</v>
      </c>
      <c r="F78" s="110">
        <v>41</v>
      </c>
      <c r="G78" s="111">
        <v>77</v>
      </c>
      <c r="H78" s="112">
        <v>39</v>
      </c>
      <c r="I78" s="113">
        <v>43</v>
      </c>
      <c r="J78" s="114">
        <f>IF(SUM(H78:I78)=0,"",(SUM(H78:I78)))</f>
        <v>82</v>
      </c>
      <c r="K78" s="115">
        <f>IFERROR(IF(G78+J78=0,"",G78+J78),"")</f>
        <v>159</v>
      </c>
      <c r="L78" s="116">
        <f>IFERROR(RANK(K78,$K$75:$K$86,1)+SUMPRODUCT((K78=$K$75:$K$86)*(J78&gt;$J$75:$J$86)),"")</f>
        <v>4</v>
      </c>
      <c r="M78" s="117" t="s">
        <v>244</v>
      </c>
    </row>
    <row r="79" spans="1:13" ht="19.5" customHeight="1">
      <c r="A79" s="107" t="s">
        <v>79</v>
      </c>
      <c r="B79" s="108" t="s">
        <v>82</v>
      </c>
      <c r="C79" s="109">
        <v>64085</v>
      </c>
      <c r="D79" s="109" t="s">
        <v>88</v>
      </c>
      <c r="E79" s="108">
        <v>36</v>
      </c>
      <c r="F79" s="110">
        <v>42</v>
      </c>
      <c r="G79" s="111">
        <v>78</v>
      </c>
      <c r="H79" s="112">
        <v>42</v>
      </c>
      <c r="I79" s="113">
        <v>40</v>
      </c>
      <c r="J79" s="114">
        <f>IF(SUM(H79:I79)=0,"",(SUM(H79:I79)))</f>
        <v>82</v>
      </c>
      <c r="K79" s="115">
        <f>IFERROR(IF(G79+J79=0,"",G79+J79),"")</f>
        <v>160</v>
      </c>
      <c r="L79" s="116">
        <f>IFERROR(RANK(K79,$K$75:$K$86,1)+SUMPRODUCT((K79=$K$75:$K$86)*(J79&gt;$J$75:$J$86)),"")</f>
        <v>5</v>
      </c>
      <c r="M79" s="117" t="s">
        <v>246</v>
      </c>
    </row>
    <row r="80" spans="1:13" ht="19.5" customHeight="1">
      <c r="A80" s="36" t="s">
        <v>79</v>
      </c>
      <c r="B80" s="15" t="s">
        <v>85</v>
      </c>
      <c r="C80" s="30">
        <v>63959</v>
      </c>
      <c r="D80" s="30" t="s">
        <v>94</v>
      </c>
      <c r="E80" s="15">
        <v>39</v>
      </c>
      <c r="F80" s="3">
        <v>36</v>
      </c>
      <c r="G80" s="13">
        <v>75</v>
      </c>
      <c r="H80" s="24">
        <v>41</v>
      </c>
      <c r="I80" s="4">
        <v>45</v>
      </c>
      <c r="J80" s="21">
        <f>IF(SUM(H80:I80)=0,"",(SUM(H80:I80)))</f>
        <v>86</v>
      </c>
      <c r="K80" s="27">
        <f>IFERROR(IF(G80+J80=0,"",G80+J80),"")</f>
        <v>161</v>
      </c>
      <c r="L80" s="33">
        <f>IFERROR(RANK(K80,$K$75:$K$86,1)+SUMPRODUCT((K80=$K$75:$K$86)*(J80&gt;$J$75:$J$86)),"")</f>
        <v>6</v>
      </c>
      <c r="M80" s="9"/>
    </row>
    <row r="81" spans="1:13" ht="19.5" customHeight="1">
      <c r="A81" s="36" t="s">
        <v>79</v>
      </c>
      <c r="B81" s="15" t="s">
        <v>84</v>
      </c>
      <c r="C81" s="30">
        <v>64112</v>
      </c>
      <c r="D81" s="30" t="s">
        <v>91</v>
      </c>
      <c r="E81" s="15">
        <v>37</v>
      </c>
      <c r="F81" s="3">
        <v>40</v>
      </c>
      <c r="G81" s="13">
        <v>77</v>
      </c>
      <c r="H81" s="24">
        <v>41</v>
      </c>
      <c r="I81" s="4">
        <v>44</v>
      </c>
      <c r="J81" s="21">
        <f>IF(SUM(H81:I81)=0,"",(SUM(H81:I81)))</f>
        <v>85</v>
      </c>
      <c r="K81" s="27">
        <f>IFERROR(IF(G81+J81=0,"",G81+J81),"")</f>
        <v>162</v>
      </c>
      <c r="L81" s="33">
        <f>IFERROR(RANK(K81,$K$75:$K$86,1)+SUMPRODUCT((K81=$K$75:$K$86)*(J81&gt;$J$75:$J$86)),"")</f>
        <v>7</v>
      </c>
      <c r="M81" s="9"/>
    </row>
    <row r="82" spans="1:13" ht="19.5" customHeight="1">
      <c r="A82" s="36" t="s">
        <v>79</v>
      </c>
      <c r="B82" s="15" t="s">
        <v>80</v>
      </c>
      <c r="C82" s="30">
        <v>63778</v>
      </c>
      <c r="D82" s="30" t="s">
        <v>92</v>
      </c>
      <c r="E82" s="15">
        <v>35</v>
      </c>
      <c r="F82" s="3">
        <v>41</v>
      </c>
      <c r="G82" s="13">
        <v>76</v>
      </c>
      <c r="H82" s="24">
        <v>42</v>
      </c>
      <c r="I82" s="4">
        <v>45</v>
      </c>
      <c r="J82" s="21">
        <f>IF(SUM(H82:I82)=0,"",(SUM(H82:I82)))</f>
        <v>87</v>
      </c>
      <c r="K82" s="27">
        <f>IFERROR(IF(G82+J82=0,"",G82+J82),"")</f>
        <v>163</v>
      </c>
      <c r="L82" s="33">
        <f>IFERROR(RANK(K82,$K$75:$K$86,1)+SUMPRODUCT((K82=$K$75:$K$86)*(J82&gt;$J$75:$J$86)),"")</f>
        <v>8</v>
      </c>
      <c r="M82" s="9"/>
    </row>
    <row r="83" spans="1:13" ht="19.5" customHeight="1">
      <c r="A83" s="36" t="s">
        <v>79</v>
      </c>
      <c r="B83" s="15" t="s">
        <v>86</v>
      </c>
      <c r="C83" s="30">
        <v>63711</v>
      </c>
      <c r="D83" s="30" t="s">
        <v>93</v>
      </c>
      <c r="E83" s="15">
        <v>36</v>
      </c>
      <c r="F83" s="3">
        <v>39</v>
      </c>
      <c r="G83" s="13">
        <v>75</v>
      </c>
      <c r="H83" s="24">
        <v>41</v>
      </c>
      <c r="I83" s="4">
        <v>47</v>
      </c>
      <c r="J83" s="21">
        <f>IF(SUM(H83:I83)=0,"",(SUM(H83:I83)))</f>
        <v>88</v>
      </c>
      <c r="K83" s="27">
        <f>IFERROR(IF(G83+J83=0,"",G83+J83),"")</f>
        <v>163</v>
      </c>
      <c r="L83" s="33">
        <f>IFERROR(RANK(K83,$K$75:$K$86,1)+SUMPRODUCT((K83=$K$75:$K$86)*(J83&gt;$J$75:$J$86)),"")</f>
        <v>9</v>
      </c>
      <c r="M83" s="9"/>
    </row>
    <row r="84" spans="1:13" ht="19.5" customHeight="1">
      <c r="A84" s="36" t="s">
        <v>79</v>
      </c>
      <c r="B84" s="15" t="s">
        <v>80</v>
      </c>
      <c r="C84" s="30">
        <v>63872</v>
      </c>
      <c r="D84" s="30" t="s">
        <v>97</v>
      </c>
      <c r="E84" s="15">
        <v>37</v>
      </c>
      <c r="F84" s="3">
        <v>37</v>
      </c>
      <c r="G84" s="13">
        <v>74</v>
      </c>
      <c r="H84" s="24">
        <v>40</v>
      </c>
      <c r="I84" s="4">
        <v>49</v>
      </c>
      <c r="J84" s="21">
        <f>IF(SUM(H84:I84)=0,"",(SUM(H84:I84)))</f>
        <v>89</v>
      </c>
      <c r="K84" s="27">
        <f>IFERROR(IF(G84+J84=0,"",G84+J84),"")</f>
        <v>163</v>
      </c>
      <c r="L84" s="33">
        <f>IFERROR(RANK(K84,$K$75:$K$86,1)+SUMPRODUCT((K84=$K$75:$K$86)*(J84&gt;$J$75:$J$86)),"")</f>
        <v>10</v>
      </c>
      <c r="M84" s="9"/>
    </row>
    <row r="85" spans="1:13" ht="19.5" customHeight="1">
      <c r="A85" s="36" t="s">
        <v>79</v>
      </c>
      <c r="B85" s="15" t="s">
        <v>83</v>
      </c>
      <c r="C85" s="30">
        <v>63750</v>
      </c>
      <c r="D85" s="30" t="s">
        <v>87</v>
      </c>
      <c r="E85" s="15">
        <v>37</v>
      </c>
      <c r="F85" s="3">
        <v>42</v>
      </c>
      <c r="G85" s="13">
        <v>79</v>
      </c>
      <c r="H85" s="24"/>
      <c r="I85" s="4"/>
      <c r="J85" s="21" t="str">
        <f>IF(SUM(H85:I85)=0,"",(SUM(H85:I85)))</f>
        <v/>
      </c>
      <c r="K85" s="27"/>
      <c r="L85" s="33"/>
      <c r="M85" s="9"/>
    </row>
    <row r="86" spans="1:13" ht="20.25" customHeight="1" thickBot="1">
      <c r="A86" s="37" t="s">
        <v>79</v>
      </c>
      <c r="B86" s="16" t="s">
        <v>81</v>
      </c>
      <c r="C86" s="31">
        <v>64093</v>
      </c>
      <c r="D86" s="31" t="s">
        <v>98</v>
      </c>
      <c r="E86" s="16">
        <v>37</v>
      </c>
      <c r="F86" s="5">
        <v>32</v>
      </c>
      <c r="G86" s="12">
        <v>69</v>
      </c>
      <c r="H86" s="25"/>
      <c r="I86" s="8"/>
      <c r="J86" s="19"/>
      <c r="K86" s="28"/>
      <c r="L86" s="34"/>
      <c r="M86" s="10"/>
    </row>
    <row r="87" spans="1:13" ht="19.5" customHeight="1">
      <c r="A87" s="130" t="s">
        <v>233</v>
      </c>
      <c r="B87" s="131">
        <v>11</v>
      </c>
      <c r="C87" s="132">
        <v>65194</v>
      </c>
      <c r="D87" s="132" t="s">
        <v>184</v>
      </c>
      <c r="E87" s="133"/>
      <c r="F87" s="124"/>
      <c r="G87" s="134"/>
      <c r="H87" s="123">
        <v>41</v>
      </c>
      <c r="I87" s="124">
        <v>39</v>
      </c>
      <c r="J87" s="135">
        <f>IF(SUM(H87:I87)=0,"",(SUM(H87:I87)))</f>
        <v>80</v>
      </c>
      <c r="K87" s="136"/>
      <c r="L87" s="127">
        <f>IFERROR(RANK(J87,$J$87:$J$130,1)+SUMPRODUCT((J87=$J$87:$J$130)*(I87&gt;$I$87:$I$130)),"")</f>
        <v>1</v>
      </c>
      <c r="M87" s="137" t="s">
        <v>241</v>
      </c>
    </row>
    <row r="88" spans="1:13" ht="19.5" customHeight="1">
      <c r="A88" s="138" t="s">
        <v>233</v>
      </c>
      <c r="B88" s="139">
        <v>3</v>
      </c>
      <c r="C88" s="140">
        <v>64797</v>
      </c>
      <c r="D88" s="140" t="s">
        <v>215</v>
      </c>
      <c r="E88" s="141"/>
      <c r="F88" s="113"/>
      <c r="G88" s="142"/>
      <c r="H88" s="112">
        <v>38</v>
      </c>
      <c r="I88" s="113">
        <v>42</v>
      </c>
      <c r="J88" s="143">
        <f>IF(SUM(H88:I88)=0,"",(SUM(H88:I88)))</f>
        <v>80</v>
      </c>
      <c r="K88" s="144"/>
      <c r="L88" s="116">
        <f>IFERROR(RANK(J88,$J$87:$J$130,1)+SUMPRODUCT((J88=$J$87:$J$130)*(I88&gt;$I$87:$I$130)),"")</f>
        <v>2</v>
      </c>
      <c r="M88" s="129" t="s">
        <v>242</v>
      </c>
    </row>
    <row r="89" spans="1:13" ht="19.5" customHeight="1">
      <c r="A89" s="138" t="s">
        <v>233</v>
      </c>
      <c r="B89" s="139">
        <v>5</v>
      </c>
      <c r="C89" s="140">
        <v>64763</v>
      </c>
      <c r="D89" s="140" t="s">
        <v>207</v>
      </c>
      <c r="E89" s="141"/>
      <c r="F89" s="113"/>
      <c r="G89" s="142"/>
      <c r="H89" s="112">
        <v>40</v>
      </c>
      <c r="I89" s="113">
        <v>41</v>
      </c>
      <c r="J89" s="143">
        <f>IF(SUM(H89:I89)=0,"",(SUM(H89:I89)))</f>
        <v>81</v>
      </c>
      <c r="K89" s="144"/>
      <c r="L89" s="116">
        <f>IFERROR(RANK(J89,$J$87:$J$130,1)+SUMPRODUCT((J89=$J$87:$J$130)*(I89&gt;$I$87:$I$130)),"")</f>
        <v>3</v>
      </c>
      <c r="M89" s="129" t="s">
        <v>243</v>
      </c>
    </row>
    <row r="90" spans="1:13" ht="19.5" customHeight="1">
      <c r="A90" s="138" t="s">
        <v>233</v>
      </c>
      <c r="B90" s="139">
        <v>2</v>
      </c>
      <c r="C90" s="140">
        <v>64650</v>
      </c>
      <c r="D90" s="140" t="s">
        <v>219</v>
      </c>
      <c r="E90" s="141"/>
      <c r="F90" s="113"/>
      <c r="G90" s="142"/>
      <c r="H90" s="112">
        <v>39</v>
      </c>
      <c r="I90" s="113">
        <v>43</v>
      </c>
      <c r="J90" s="143">
        <f>IF(SUM(H90:I90)=0,"",(SUM(H90:I90)))</f>
        <v>82</v>
      </c>
      <c r="K90" s="144"/>
      <c r="L90" s="116">
        <f>IFERROR(RANK(J90,$J$87:$J$130,1)+SUMPRODUCT((J90=$J$87:$J$130)*(I90&gt;$I$87:$I$130)),"")</f>
        <v>4</v>
      </c>
      <c r="M90" s="129" t="s">
        <v>244</v>
      </c>
    </row>
    <row r="91" spans="1:13" ht="19.5" customHeight="1">
      <c r="A91" s="138" t="s">
        <v>233</v>
      </c>
      <c r="B91" s="139">
        <v>8</v>
      </c>
      <c r="C91" s="140">
        <v>99999</v>
      </c>
      <c r="D91" s="140" t="s">
        <v>194</v>
      </c>
      <c r="E91" s="141"/>
      <c r="F91" s="113"/>
      <c r="G91" s="142"/>
      <c r="H91" s="112">
        <v>41</v>
      </c>
      <c r="I91" s="113">
        <v>42</v>
      </c>
      <c r="J91" s="143">
        <f>IF(SUM(H91:I91)=0,"",(SUM(H91:I91)))</f>
        <v>83</v>
      </c>
      <c r="K91" s="144"/>
      <c r="L91" s="116">
        <f>IFERROR(RANK(J91,$J$87:$J$130,1)+SUMPRODUCT((J91=$J$87:$J$130)*(I91&gt;$I$87:$I$130)),"")</f>
        <v>5</v>
      </c>
      <c r="M91" s="129" t="s">
        <v>246</v>
      </c>
    </row>
    <row r="92" spans="1:13" ht="19.5" customHeight="1">
      <c r="A92" s="57" t="s">
        <v>233</v>
      </c>
      <c r="B92" s="65">
        <v>5</v>
      </c>
      <c r="C92" s="67">
        <v>64692</v>
      </c>
      <c r="D92" s="67" t="s">
        <v>208</v>
      </c>
      <c r="E92" s="69"/>
      <c r="F92" s="70"/>
      <c r="G92" s="71"/>
      <c r="H92" s="24">
        <v>41</v>
      </c>
      <c r="I92" s="4">
        <v>42</v>
      </c>
      <c r="J92" s="59">
        <f>IF(SUM(H92:I92)=0,"",(SUM(H92:I92)))</f>
        <v>83</v>
      </c>
      <c r="K92" s="61"/>
      <c r="L92" s="33">
        <v>6</v>
      </c>
      <c r="M92" s="63"/>
    </row>
    <row r="93" spans="1:13" ht="19.5" customHeight="1">
      <c r="A93" s="57" t="s">
        <v>233</v>
      </c>
      <c r="B93" s="65">
        <v>1</v>
      </c>
      <c r="C93" s="67">
        <v>64436</v>
      </c>
      <c r="D93" s="67" t="s">
        <v>222</v>
      </c>
      <c r="E93" s="69"/>
      <c r="F93" s="70"/>
      <c r="G93" s="71"/>
      <c r="H93" s="24">
        <v>40</v>
      </c>
      <c r="I93" s="4">
        <v>43</v>
      </c>
      <c r="J93" s="59">
        <f>IF(SUM(H93:I93)=0,"",(SUM(H93:I93)))</f>
        <v>83</v>
      </c>
      <c r="K93" s="61"/>
      <c r="L93" s="33">
        <f>IFERROR(RANK(J93,$J$87:$J$130,1)+SUMPRODUCT((J93=$J$87:$J$130)*(I93&gt;$I$87:$I$130)),"")</f>
        <v>7</v>
      </c>
      <c r="M93" s="63"/>
    </row>
    <row r="94" spans="1:13" ht="19.5" customHeight="1">
      <c r="A94" s="57" t="s">
        <v>233</v>
      </c>
      <c r="B94" s="65">
        <v>3</v>
      </c>
      <c r="C94" s="67">
        <v>65098</v>
      </c>
      <c r="D94" s="67" t="s">
        <v>214</v>
      </c>
      <c r="E94" s="69"/>
      <c r="F94" s="70"/>
      <c r="G94" s="71"/>
      <c r="H94" s="24">
        <v>42</v>
      </c>
      <c r="I94" s="4">
        <v>42</v>
      </c>
      <c r="J94" s="59">
        <f>IF(SUM(H94:I94)=0,"",(SUM(H94:I94)))</f>
        <v>84</v>
      </c>
      <c r="K94" s="61"/>
      <c r="L94" s="33">
        <f>IFERROR(RANK(J94,$J$87:$J$130,1)+SUMPRODUCT((J94=$J$87:$J$130)*(I94&gt;$I$87:$I$130)),"")</f>
        <v>8</v>
      </c>
      <c r="M94" s="63"/>
    </row>
    <row r="95" spans="1:13" ht="19.5" customHeight="1">
      <c r="A95" s="57" t="s">
        <v>233</v>
      </c>
      <c r="B95" s="65">
        <v>4</v>
      </c>
      <c r="C95" s="67">
        <v>65218</v>
      </c>
      <c r="D95" s="67" t="s">
        <v>213</v>
      </c>
      <c r="E95" s="69"/>
      <c r="F95" s="70"/>
      <c r="G95" s="71"/>
      <c r="H95" s="24">
        <v>43</v>
      </c>
      <c r="I95" s="4">
        <v>42</v>
      </c>
      <c r="J95" s="59">
        <f>IF(SUM(H95:I95)=0,"",(SUM(H95:I95)))</f>
        <v>85</v>
      </c>
      <c r="K95" s="61"/>
      <c r="L95" s="33">
        <f>IFERROR(RANK(J95,$J$87:$J$130,1)+SUMPRODUCT((J95=$J$87:$J$130)*(I95&gt;$I$87:$I$130)),"")</f>
        <v>9</v>
      </c>
      <c r="M95" s="63"/>
    </row>
    <row r="96" spans="1:13" ht="19.5" customHeight="1">
      <c r="A96" s="57" t="s">
        <v>233</v>
      </c>
      <c r="B96" s="65">
        <v>1</v>
      </c>
      <c r="C96" s="67">
        <v>64612</v>
      </c>
      <c r="D96" s="67" t="s">
        <v>224</v>
      </c>
      <c r="E96" s="69"/>
      <c r="F96" s="70"/>
      <c r="G96" s="71"/>
      <c r="H96" s="24">
        <v>42</v>
      </c>
      <c r="I96" s="4">
        <v>43</v>
      </c>
      <c r="J96" s="59">
        <f>IF(SUM(H96:I96)=0,"",(SUM(H96:I96)))</f>
        <v>85</v>
      </c>
      <c r="K96" s="61"/>
      <c r="L96" s="33">
        <f>IFERROR(RANK(J96,$J$87:$J$130,1)+SUMPRODUCT((J96=$J$87:$J$130)*(I96&gt;$I$87:$I$130)),"")</f>
        <v>10</v>
      </c>
      <c r="M96" s="63"/>
    </row>
    <row r="97" spans="1:13" ht="19.5" customHeight="1">
      <c r="A97" s="138" t="s">
        <v>233</v>
      </c>
      <c r="B97" s="139">
        <v>5</v>
      </c>
      <c r="C97" s="140">
        <v>64828</v>
      </c>
      <c r="D97" s="140" t="s">
        <v>206</v>
      </c>
      <c r="E97" s="141"/>
      <c r="F97" s="113"/>
      <c r="G97" s="142"/>
      <c r="H97" s="112">
        <v>41</v>
      </c>
      <c r="I97" s="113">
        <v>44</v>
      </c>
      <c r="J97" s="143">
        <f>IF(SUM(H97:I97)=0,"",(SUM(H97:I97)))</f>
        <v>85</v>
      </c>
      <c r="K97" s="144"/>
      <c r="L97" s="116">
        <f>IFERROR(RANK(J97,$J$87:$J$130,1)+SUMPRODUCT((J97=$J$87:$J$130)*(I97&gt;$I$87:$I$130)),"")</f>
        <v>11</v>
      </c>
      <c r="M97" s="129" t="s">
        <v>232</v>
      </c>
    </row>
    <row r="98" spans="1:13" ht="19.5" customHeight="1">
      <c r="A98" s="57" t="s">
        <v>233</v>
      </c>
      <c r="B98" s="65">
        <v>2</v>
      </c>
      <c r="C98" s="67">
        <v>64773</v>
      </c>
      <c r="D98" s="67" t="s">
        <v>221</v>
      </c>
      <c r="E98" s="69"/>
      <c r="F98" s="70"/>
      <c r="G98" s="71"/>
      <c r="H98" s="24">
        <v>45</v>
      </c>
      <c r="I98" s="4">
        <v>42</v>
      </c>
      <c r="J98" s="59">
        <f>IF(SUM(H98:I98)=0,"",(SUM(H98:I98)))</f>
        <v>87</v>
      </c>
      <c r="K98" s="61"/>
      <c r="L98" s="33">
        <f>IFERROR(RANK(J98,$J$87:$J$130,1)+SUMPRODUCT((J98=$J$87:$J$130)*(I98&gt;$I$87:$I$130)),"")</f>
        <v>12</v>
      </c>
      <c r="M98" s="63"/>
    </row>
    <row r="99" spans="1:13" ht="19.5" customHeight="1">
      <c r="A99" s="57" t="s">
        <v>233</v>
      </c>
      <c r="B99" s="65">
        <v>6</v>
      </c>
      <c r="C99" s="67">
        <v>64929</v>
      </c>
      <c r="D99" s="67" t="s">
        <v>205</v>
      </c>
      <c r="E99" s="69"/>
      <c r="F99" s="70"/>
      <c r="G99" s="71"/>
      <c r="H99" s="24">
        <v>43</v>
      </c>
      <c r="I99" s="4">
        <v>44</v>
      </c>
      <c r="J99" s="59">
        <f>IF(SUM(H99:I99)=0,"",(SUM(H99:I99)))</f>
        <v>87</v>
      </c>
      <c r="K99" s="61"/>
      <c r="L99" s="33">
        <f>IFERROR(RANK(J99,$J$87:$J$130,1)+SUMPRODUCT((J99=$J$87:$J$130)*(I99&gt;$I$87:$I$130)),"")</f>
        <v>13</v>
      </c>
      <c r="M99" s="63"/>
    </row>
    <row r="100" spans="1:13" ht="19.5" customHeight="1">
      <c r="A100" s="57" t="s">
        <v>233</v>
      </c>
      <c r="B100" s="65">
        <v>6</v>
      </c>
      <c r="C100" s="67">
        <v>65046</v>
      </c>
      <c r="D100" s="67" t="s">
        <v>202</v>
      </c>
      <c r="E100" s="69"/>
      <c r="F100" s="70"/>
      <c r="G100" s="71"/>
      <c r="H100" s="24">
        <v>43</v>
      </c>
      <c r="I100" s="4">
        <v>44</v>
      </c>
      <c r="J100" s="59">
        <f>IF(SUM(H100:I100)=0,"",(SUM(H100:I100)))</f>
        <v>87</v>
      </c>
      <c r="K100" s="61"/>
      <c r="L100" s="33">
        <f>IFERROR(RANK(J100,$J$87:$J$130,1)+SUMPRODUCT((J100=$J$87:$J$130)*(I100&gt;$I$87:$I$130)),"")</f>
        <v>13</v>
      </c>
      <c r="M100" s="63"/>
    </row>
    <row r="101" spans="1:13" ht="19.5" customHeight="1">
      <c r="A101" s="57" t="s">
        <v>233</v>
      </c>
      <c r="B101" s="65">
        <v>1</v>
      </c>
      <c r="C101" s="67">
        <v>65014</v>
      </c>
      <c r="D101" s="67" t="s">
        <v>225</v>
      </c>
      <c r="E101" s="69"/>
      <c r="F101" s="70"/>
      <c r="G101" s="71"/>
      <c r="H101" s="24">
        <v>44</v>
      </c>
      <c r="I101" s="4">
        <v>44</v>
      </c>
      <c r="J101" s="59">
        <f>IF(SUM(H101:I101)=0,"",(SUM(H101:I101)))</f>
        <v>88</v>
      </c>
      <c r="K101" s="61"/>
      <c r="L101" s="33">
        <f>IFERROR(RANK(J101,$J$87:$J$130,1)+SUMPRODUCT((J101=$J$87:$J$130)*(I101&gt;$I$87:$I$130)),"")</f>
        <v>15</v>
      </c>
      <c r="M101" s="63"/>
    </row>
    <row r="102" spans="1:13" ht="19.5" customHeight="1">
      <c r="A102" s="57" t="s">
        <v>233</v>
      </c>
      <c r="B102" s="65">
        <v>1</v>
      </c>
      <c r="C102" s="67">
        <v>64401</v>
      </c>
      <c r="D102" s="67" t="s">
        <v>223</v>
      </c>
      <c r="E102" s="69"/>
      <c r="F102" s="70"/>
      <c r="G102" s="71"/>
      <c r="H102" s="24">
        <v>42</v>
      </c>
      <c r="I102" s="4">
        <v>46</v>
      </c>
      <c r="J102" s="59">
        <f>IF(SUM(H102:I102)=0,"",(SUM(H102:I102)))</f>
        <v>88</v>
      </c>
      <c r="K102" s="61"/>
      <c r="L102" s="33">
        <f>IFERROR(RANK(J102,$J$87:$J$130,1)+SUMPRODUCT((J102=$J$87:$J$130)*(I102&gt;$I$87:$I$130)),"")</f>
        <v>16</v>
      </c>
      <c r="M102" s="63"/>
    </row>
    <row r="103" spans="1:13" ht="19.5" customHeight="1">
      <c r="A103" s="57" t="s">
        <v>233</v>
      </c>
      <c r="B103" s="65">
        <v>3</v>
      </c>
      <c r="C103" s="67">
        <v>65068</v>
      </c>
      <c r="D103" s="67" t="s">
        <v>217</v>
      </c>
      <c r="E103" s="69"/>
      <c r="F103" s="70"/>
      <c r="G103" s="71"/>
      <c r="H103" s="24">
        <v>41</v>
      </c>
      <c r="I103" s="4">
        <v>48</v>
      </c>
      <c r="J103" s="59">
        <f>IF(SUM(H103:I103)=0,"",(SUM(H103:I103)))</f>
        <v>89</v>
      </c>
      <c r="K103" s="61"/>
      <c r="L103" s="33">
        <f>IFERROR(RANK(J103,$J$87:$J$130,1)+SUMPRODUCT((J103=$J$87:$J$130)*(I103&gt;$I$87:$I$130)),"")</f>
        <v>17</v>
      </c>
      <c r="M103" s="63"/>
    </row>
    <row r="104" spans="1:13" ht="19.5" customHeight="1">
      <c r="A104" s="57" t="s">
        <v>233</v>
      </c>
      <c r="B104" s="65">
        <v>4</v>
      </c>
      <c r="C104" s="67">
        <v>64633</v>
      </c>
      <c r="D104" s="67" t="s">
        <v>211</v>
      </c>
      <c r="E104" s="69"/>
      <c r="F104" s="70"/>
      <c r="G104" s="71"/>
      <c r="H104" s="24">
        <v>42</v>
      </c>
      <c r="I104" s="4">
        <v>48</v>
      </c>
      <c r="J104" s="59">
        <f>IF(SUM(H104:I104)=0,"",(SUM(H104:I104)))</f>
        <v>90</v>
      </c>
      <c r="K104" s="61"/>
      <c r="L104" s="33">
        <f>IFERROR(RANK(J104,$J$87:$J$130,1)+SUMPRODUCT((J104=$J$87:$J$130)*(I104&gt;$I$87:$I$130)),"")</f>
        <v>18</v>
      </c>
      <c r="M104" s="63"/>
    </row>
    <row r="105" spans="1:13" ht="19.5" customHeight="1">
      <c r="A105" s="57" t="s">
        <v>233</v>
      </c>
      <c r="B105" s="65">
        <v>4</v>
      </c>
      <c r="C105" s="67">
        <v>64525</v>
      </c>
      <c r="D105" s="67" t="s">
        <v>212</v>
      </c>
      <c r="E105" s="69"/>
      <c r="F105" s="70"/>
      <c r="G105" s="71"/>
      <c r="H105" s="24">
        <v>40</v>
      </c>
      <c r="I105" s="4">
        <v>50</v>
      </c>
      <c r="J105" s="59">
        <f>IF(SUM(H105:I105)=0,"",(SUM(H105:I105)))</f>
        <v>90</v>
      </c>
      <c r="K105" s="61"/>
      <c r="L105" s="33">
        <f>IFERROR(RANK(J105,$J$87:$J$130,1)+SUMPRODUCT((J105=$J$87:$J$130)*(I105&gt;$I$87:$I$130)),"")</f>
        <v>19</v>
      </c>
      <c r="M105" s="63"/>
    </row>
    <row r="106" spans="1:13" ht="19.5" customHeight="1">
      <c r="A106" s="57" t="s">
        <v>233</v>
      </c>
      <c r="B106" s="65">
        <v>5</v>
      </c>
      <c r="C106" s="67">
        <v>64501</v>
      </c>
      <c r="D106" s="67" t="s">
        <v>209</v>
      </c>
      <c r="E106" s="69"/>
      <c r="F106" s="70"/>
      <c r="G106" s="71"/>
      <c r="H106" s="24">
        <v>50</v>
      </c>
      <c r="I106" s="4">
        <v>41</v>
      </c>
      <c r="J106" s="59">
        <f>IF(SUM(H106:I106)=0,"",(SUM(H106:I106)))</f>
        <v>91</v>
      </c>
      <c r="K106" s="61"/>
      <c r="L106" s="33">
        <f>IFERROR(RANK(J106,$J$87:$J$130,1)+SUMPRODUCT((J106=$J$87:$J$130)*(I106&gt;$I$87:$I$130)),"")</f>
        <v>20</v>
      </c>
      <c r="M106" s="63"/>
    </row>
    <row r="107" spans="1:13" ht="19.5" customHeight="1">
      <c r="A107" s="57" t="s">
        <v>233</v>
      </c>
      <c r="B107" s="65">
        <v>6</v>
      </c>
      <c r="C107" s="67">
        <v>65204</v>
      </c>
      <c r="D107" s="67" t="s">
        <v>203</v>
      </c>
      <c r="E107" s="69"/>
      <c r="F107" s="70"/>
      <c r="G107" s="71"/>
      <c r="H107" s="24">
        <v>43</v>
      </c>
      <c r="I107" s="4">
        <v>49</v>
      </c>
      <c r="J107" s="59">
        <f>IF(SUM(H107:I107)=0,"",(SUM(H107:I107)))</f>
        <v>92</v>
      </c>
      <c r="K107" s="61"/>
      <c r="L107" s="33">
        <f>IFERROR(RANK(J107,$J$87:$J$130,1)+SUMPRODUCT((J107=$J$87:$J$130)*(I107&gt;$I$87:$I$130)),"")</f>
        <v>21</v>
      </c>
      <c r="M107" s="63"/>
    </row>
    <row r="108" spans="1:13" ht="19.5" customHeight="1">
      <c r="A108" s="57" t="s">
        <v>233</v>
      </c>
      <c r="B108" s="65">
        <v>10</v>
      </c>
      <c r="C108" s="67">
        <v>65220</v>
      </c>
      <c r="D108" s="67" t="s">
        <v>186</v>
      </c>
      <c r="E108" s="69"/>
      <c r="F108" s="70"/>
      <c r="G108" s="71"/>
      <c r="H108" s="24">
        <v>48</v>
      </c>
      <c r="I108" s="4">
        <v>45</v>
      </c>
      <c r="J108" s="59">
        <f>IF(SUM(H108:I108)=0,"",(SUM(H108:I108)))</f>
        <v>93</v>
      </c>
      <c r="K108" s="61"/>
      <c r="L108" s="33">
        <f>IFERROR(RANK(J108,$J$87:$J$130,1)+SUMPRODUCT((J108=$J$87:$J$130)*(I108&gt;$I$87:$I$130)),"")</f>
        <v>22</v>
      </c>
      <c r="M108" s="63"/>
    </row>
    <row r="109" spans="1:13" ht="19.5" customHeight="1">
      <c r="A109" s="57" t="s">
        <v>233</v>
      </c>
      <c r="B109" s="65">
        <v>2</v>
      </c>
      <c r="C109" s="67">
        <v>64745</v>
      </c>
      <c r="D109" s="67" t="s">
        <v>220</v>
      </c>
      <c r="E109" s="69"/>
      <c r="F109" s="70"/>
      <c r="G109" s="71"/>
      <c r="H109" s="24">
        <v>44</v>
      </c>
      <c r="I109" s="4">
        <v>49</v>
      </c>
      <c r="J109" s="59">
        <f>IF(SUM(H109:I109)=0,"",(SUM(H109:I109)))</f>
        <v>93</v>
      </c>
      <c r="K109" s="61"/>
      <c r="L109" s="33">
        <f>IFERROR(RANK(J109,$J$87:$J$130,1)+SUMPRODUCT((J109=$J$87:$J$130)*(I109&gt;$I$87:$I$130)),"")</f>
        <v>23</v>
      </c>
      <c r="M109" s="63"/>
    </row>
    <row r="110" spans="1:13" ht="19.5" customHeight="1">
      <c r="A110" s="57" t="s">
        <v>233</v>
      </c>
      <c r="B110" s="65">
        <v>9</v>
      </c>
      <c r="C110" s="67">
        <v>65232</v>
      </c>
      <c r="D110" s="67" t="s">
        <v>191</v>
      </c>
      <c r="E110" s="69"/>
      <c r="F110" s="70"/>
      <c r="G110" s="71"/>
      <c r="H110" s="24">
        <v>50</v>
      </c>
      <c r="I110" s="4">
        <v>44</v>
      </c>
      <c r="J110" s="59">
        <f>IF(SUM(H110:I110)=0,"",(SUM(H110:I110)))</f>
        <v>94</v>
      </c>
      <c r="K110" s="61"/>
      <c r="L110" s="33">
        <f>IFERROR(RANK(J110,$J$87:$J$130,1)+SUMPRODUCT((J110=$J$87:$J$130)*(I110&gt;$I$87:$I$130)),"")</f>
        <v>24</v>
      </c>
      <c r="M110" s="63"/>
    </row>
    <row r="111" spans="1:13" ht="19.5" customHeight="1">
      <c r="A111" s="57" t="s">
        <v>233</v>
      </c>
      <c r="B111" s="65">
        <v>7</v>
      </c>
      <c r="C111" s="67">
        <v>65190</v>
      </c>
      <c r="D111" s="67" t="s">
        <v>198</v>
      </c>
      <c r="E111" s="69"/>
      <c r="F111" s="70"/>
      <c r="G111" s="71"/>
      <c r="H111" s="24">
        <v>47</v>
      </c>
      <c r="I111" s="4">
        <v>47</v>
      </c>
      <c r="J111" s="59">
        <f>IF(SUM(H111:I111)=0,"",(SUM(H111:I111)))</f>
        <v>94</v>
      </c>
      <c r="K111" s="61"/>
      <c r="L111" s="33">
        <f>IFERROR(RANK(J111,$J$87:$J$130,1)+SUMPRODUCT((J111=$J$87:$J$130)*(I111&gt;$I$87:$I$130)),"")</f>
        <v>25</v>
      </c>
      <c r="M111" s="63"/>
    </row>
    <row r="112" spans="1:13" ht="19.5" customHeight="1">
      <c r="A112" s="57" t="s">
        <v>233</v>
      </c>
      <c r="B112" s="65">
        <v>8</v>
      </c>
      <c r="C112" s="67">
        <v>64923</v>
      </c>
      <c r="D112" s="67" t="s">
        <v>197</v>
      </c>
      <c r="E112" s="69"/>
      <c r="F112" s="70"/>
      <c r="G112" s="71"/>
      <c r="H112" s="24">
        <v>49</v>
      </c>
      <c r="I112" s="4">
        <v>46</v>
      </c>
      <c r="J112" s="59">
        <f>IF(SUM(H112:I112)=0,"",(SUM(H112:I112)))</f>
        <v>95</v>
      </c>
      <c r="K112" s="61"/>
      <c r="L112" s="33">
        <f>IFERROR(RANK(J112,$J$87:$J$130,1)+SUMPRODUCT((J112=$J$87:$J$130)*(I112&gt;$I$87:$I$130)),"")</f>
        <v>26</v>
      </c>
      <c r="M112" s="63"/>
    </row>
    <row r="113" spans="1:13" ht="19.5" customHeight="1">
      <c r="A113" s="57" t="s">
        <v>233</v>
      </c>
      <c r="B113" s="65">
        <v>3</v>
      </c>
      <c r="C113" s="67">
        <v>65143</v>
      </c>
      <c r="D113" s="67" t="s">
        <v>216</v>
      </c>
      <c r="E113" s="69"/>
      <c r="F113" s="70"/>
      <c r="G113" s="71"/>
      <c r="H113" s="24">
        <v>49</v>
      </c>
      <c r="I113" s="4">
        <v>47</v>
      </c>
      <c r="J113" s="59">
        <f>IF(SUM(H113:I113)=0,"",(SUM(H113:I113)))</f>
        <v>96</v>
      </c>
      <c r="K113" s="61"/>
      <c r="L113" s="33">
        <f>IFERROR(RANK(J113,$J$87:$J$130,1)+SUMPRODUCT((J113=$J$87:$J$130)*(I113&gt;$I$87:$I$130)),"")</f>
        <v>27</v>
      </c>
      <c r="M113" s="63"/>
    </row>
    <row r="114" spans="1:13" ht="19.5" customHeight="1">
      <c r="A114" s="57" t="s">
        <v>233</v>
      </c>
      <c r="B114" s="65">
        <v>7</v>
      </c>
      <c r="C114" s="67">
        <v>65206</v>
      </c>
      <c r="D114" s="67" t="s">
        <v>200</v>
      </c>
      <c r="E114" s="69"/>
      <c r="F114" s="70"/>
      <c r="G114" s="71"/>
      <c r="H114" s="24">
        <v>46</v>
      </c>
      <c r="I114" s="4">
        <v>50</v>
      </c>
      <c r="J114" s="59">
        <f>IF(SUM(H114:I114)=0,"",(SUM(H114:I114)))</f>
        <v>96</v>
      </c>
      <c r="K114" s="61"/>
      <c r="L114" s="33">
        <f>IFERROR(RANK(J114,$J$87:$J$130,1)+SUMPRODUCT((J114=$J$87:$J$130)*(I114&gt;$I$87:$I$130)),"")</f>
        <v>28</v>
      </c>
      <c r="M114" s="63"/>
    </row>
    <row r="115" spans="1:13" ht="19.5" customHeight="1">
      <c r="A115" s="57" t="s">
        <v>233</v>
      </c>
      <c r="B115" s="65">
        <v>9</v>
      </c>
      <c r="C115" s="67">
        <v>65106</v>
      </c>
      <c r="D115" s="67" t="s">
        <v>190</v>
      </c>
      <c r="E115" s="69"/>
      <c r="F115" s="70"/>
      <c r="G115" s="71"/>
      <c r="H115" s="24">
        <v>49</v>
      </c>
      <c r="I115" s="4">
        <v>49</v>
      </c>
      <c r="J115" s="59">
        <f>IF(SUM(H115:I115)=0,"",(SUM(H115:I115)))</f>
        <v>98</v>
      </c>
      <c r="K115" s="61"/>
      <c r="L115" s="33">
        <f>IFERROR(RANK(J115,$J$87:$J$130,1)+SUMPRODUCT((J115=$J$87:$J$130)*(I115&gt;$I$87:$I$130)),"")</f>
        <v>29</v>
      </c>
      <c r="M115" s="63"/>
    </row>
    <row r="116" spans="1:13" ht="19.5" customHeight="1">
      <c r="A116" s="57" t="s">
        <v>233</v>
      </c>
      <c r="B116" s="65">
        <v>7</v>
      </c>
      <c r="C116" s="67">
        <v>65201</v>
      </c>
      <c r="D116" s="67" t="s">
        <v>199</v>
      </c>
      <c r="E116" s="69"/>
      <c r="F116" s="70"/>
      <c r="G116" s="71"/>
      <c r="H116" s="24">
        <v>50</v>
      </c>
      <c r="I116" s="4">
        <v>49</v>
      </c>
      <c r="J116" s="59">
        <f>IF(SUM(H116:I116)=0,"",(SUM(H116:I116)))</f>
        <v>99</v>
      </c>
      <c r="K116" s="61"/>
      <c r="L116" s="33">
        <f>IFERROR(RANK(J116,$J$87:$J$130,1)+SUMPRODUCT((J116=$J$87:$J$130)*(I116&gt;$I$87:$I$130)),"")</f>
        <v>30</v>
      </c>
      <c r="M116" s="63"/>
    </row>
    <row r="117" spans="1:13" ht="19.5" customHeight="1">
      <c r="A117" s="57" t="s">
        <v>233</v>
      </c>
      <c r="B117" s="65">
        <v>11</v>
      </c>
      <c r="C117" s="67">
        <v>64626</v>
      </c>
      <c r="D117" s="67" t="s">
        <v>185</v>
      </c>
      <c r="E117" s="69"/>
      <c r="F117" s="70"/>
      <c r="G117" s="71"/>
      <c r="H117" s="24">
        <v>52</v>
      </c>
      <c r="I117" s="4">
        <v>48</v>
      </c>
      <c r="J117" s="59">
        <f>IF(SUM(H117:I117)=0,"",(SUM(H117:I117)))</f>
        <v>100</v>
      </c>
      <c r="K117" s="61"/>
      <c r="L117" s="33">
        <f>IFERROR(RANK(J117,$J$87:$J$130,1)+SUMPRODUCT((J117=$J$87:$J$130)*(I117&gt;$I$87:$I$130)),"")</f>
        <v>31</v>
      </c>
      <c r="M117" s="63"/>
    </row>
    <row r="118" spans="1:13" ht="19.5" customHeight="1">
      <c r="A118" s="57" t="s">
        <v>233</v>
      </c>
      <c r="B118" s="65">
        <v>4</v>
      </c>
      <c r="C118" s="67">
        <v>65009</v>
      </c>
      <c r="D118" s="67" t="s">
        <v>210</v>
      </c>
      <c r="E118" s="69"/>
      <c r="F118" s="70"/>
      <c r="G118" s="71"/>
      <c r="H118" s="24">
        <v>51</v>
      </c>
      <c r="I118" s="4">
        <v>49</v>
      </c>
      <c r="J118" s="59">
        <f>IF(SUM(H118:I118)=0,"",(SUM(H118:I118)))</f>
        <v>100</v>
      </c>
      <c r="K118" s="61"/>
      <c r="L118" s="33">
        <f>IFERROR(RANK(J118,$J$87:$J$130,1)+SUMPRODUCT((J118=$J$87:$J$130)*(I118&gt;$I$87:$I$130)),"")</f>
        <v>32</v>
      </c>
      <c r="M118" s="63"/>
    </row>
    <row r="119" spans="1:13" ht="19.5" customHeight="1">
      <c r="A119" s="57" t="s">
        <v>233</v>
      </c>
      <c r="B119" s="65">
        <v>6</v>
      </c>
      <c r="C119" s="67">
        <v>64990</v>
      </c>
      <c r="D119" s="67" t="s">
        <v>204</v>
      </c>
      <c r="E119" s="69"/>
      <c r="F119" s="70"/>
      <c r="G119" s="71"/>
      <c r="H119" s="24">
        <v>50</v>
      </c>
      <c r="I119" s="4">
        <v>51</v>
      </c>
      <c r="J119" s="59">
        <f>IF(SUM(H119:I119)=0,"",(SUM(H119:I119)))</f>
        <v>101</v>
      </c>
      <c r="K119" s="61"/>
      <c r="L119" s="33">
        <f>IFERROR(RANK(J119,$J$87:$J$130,1)+SUMPRODUCT((J119=$J$87:$J$130)*(I119&gt;$I$87:$I$130)),"")</f>
        <v>33</v>
      </c>
      <c r="M119" s="63"/>
    </row>
    <row r="120" spans="1:13" ht="19.5" customHeight="1">
      <c r="A120" s="57" t="s">
        <v>233</v>
      </c>
      <c r="B120" s="65">
        <v>7</v>
      </c>
      <c r="C120" s="67">
        <v>65221</v>
      </c>
      <c r="D120" s="67" t="s">
        <v>201</v>
      </c>
      <c r="E120" s="69"/>
      <c r="F120" s="70"/>
      <c r="G120" s="71"/>
      <c r="H120" s="24">
        <v>53</v>
      </c>
      <c r="I120" s="4">
        <v>50</v>
      </c>
      <c r="J120" s="59">
        <f>IF(SUM(H120:I120)=0,"",(SUM(H120:I120)))</f>
        <v>103</v>
      </c>
      <c r="K120" s="61"/>
      <c r="L120" s="33">
        <f>IFERROR(RANK(J120,$J$87:$J$130,1)+SUMPRODUCT((J120=$J$87:$J$130)*(I120&gt;$I$87:$I$130)),"")</f>
        <v>34</v>
      </c>
      <c r="M120" s="63"/>
    </row>
    <row r="121" spans="1:13" ht="19.5" customHeight="1">
      <c r="A121" s="57" t="s">
        <v>233</v>
      </c>
      <c r="B121" s="65">
        <v>2</v>
      </c>
      <c r="C121" s="67">
        <v>64870</v>
      </c>
      <c r="D121" s="67" t="s">
        <v>218</v>
      </c>
      <c r="E121" s="69"/>
      <c r="F121" s="70"/>
      <c r="G121" s="71"/>
      <c r="H121" s="24">
        <v>56</v>
      </c>
      <c r="I121" s="4">
        <v>48</v>
      </c>
      <c r="J121" s="59">
        <f>IF(SUM(H121:I121)=0,"",(SUM(H121:I121)))</f>
        <v>104</v>
      </c>
      <c r="K121" s="61"/>
      <c r="L121" s="33">
        <f>IFERROR(RANK(J121,$J$87:$J$130,1)+SUMPRODUCT((J121=$J$87:$J$130)*(I121&gt;$I$87:$I$130)),"")</f>
        <v>35</v>
      </c>
      <c r="M121" s="63"/>
    </row>
    <row r="122" spans="1:13" ht="19.5" customHeight="1">
      <c r="A122" s="57" t="s">
        <v>233</v>
      </c>
      <c r="B122" s="65">
        <v>10</v>
      </c>
      <c r="C122" s="67">
        <v>65081</v>
      </c>
      <c r="D122" s="67" t="s">
        <v>188</v>
      </c>
      <c r="E122" s="69"/>
      <c r="F122" s="70"/>
      <c r="G122" s="71"/>
      <c r="H122" s="24">
        <v>50</v>
      </c>
      <c r="I122" s="4">
        <v>54</v>
      </c>
      <c r="J122" s="59">
        <f>IF(SUM(H122:I122)=0,"",(SUM(H122:I122)))</f>
        <v>104</v>
      </c>
      <c r="K122" s="61"/>
      <c r="L122" s="33">
        <f>IFERROR(RANK(J122,$J$87:$J$130,1)+SUMPRODUCT((J122=$J$87:$J$130)*(I122&gt;$I$87:$I$130)),"")</f>
        <v>36</v>
      </c>
      <c r="M122" s="63"/>
    </row>
    <row r="123" spans="1:13" ht="19.5" customHeight="1">
      <c r="A123" s="57" t="s">
        <v>233</v>
      </c>
      <c r="B123" s="65">
        <v>9</v>
      </c>
      <c r="C123" s="67">
        <v>65119</v>
      </c>
      <c r="D123" s="67" t="s">
        <v>193</v>
      </c>
      <c r="E123" s="69"/>
      <c r="F123" s="70"/>
      <c r="G123" s="71"/>
      <c r="H123" s="24">
        <v>53</v>
      </c>
      <c r="I123" s="4">
        <v>52</v>
      </c>
      <c r="J123" s="59">
        <f>IF(SUM(H123:I123)=0,"",(SUM(H123:I123)))</f>
        <v>105</v>
      </c>
      <c r="K123" s="61"/>
      <c r="L123" s="33">
        <f>IFERROR(RANK(J123,$J$87:$J$130,1)+SUMPRODUCT((J123=$J$87:$J$130)*(I123&gt;$I$87:$I$130)),"")</f>
        <v>37</v>
      </c>
      <c r="M123" s="63"/>
    </row>
    <row r="124" spans="1:13" ht="19.5" customHeight="1">
      <c r="A124" s="57" t="s">
        <v>233</v>
      </c>
      <c r="B124" s="65">
        <v>11</v>
      </c>
      <c r="C124" s="67">
        <v>64921</v>
      </c>
      <c r="D124" s="67" t="s">
        <v>183</v>
      </c>
      <c r="E124" s="69"/>
      <c r="F124" s="70"/>
      <c r="G124" s="71"/>
      <c r="H124" s="24">
        <v>52</v>
      </c>
      <c r="I124" s="4">
        <v>53</v>
      </c>
      <c r="J124" s="59">
        <f>IF(SUM(H124:I124)=0,"",(SUM(H124:I124)))</f>
        <v>105</v>
      </c>
      <c r="K124" s="61"/>
      <c r="L124" s="33">
        <f>IFERROR(RANK(J124,$J$87:$J$130,1)+SUMPRODUCT((J124=$J$87:$J$130)*(I124&gt;$I$87:$I$130)),"")</f>
        <v>38</v>
      </c>
      <c r="M124" s="63"/>
    </row>
    <row r="125" spans="1:13" ht="19.5" customHeight="1">
      <c r="A125" s="57" t="s">
        <v>233</v>
      </c>
      <c r="B125" s="65">
        <v>8</v>
      </c>
      <c r="C125" s="67">
        <v>65217</v>
      </c>
      <c r="D125" s="67" t="s">
        <v>196</v>
      </c>
      <c r="E125" s="69"/>
      <c r="F125" s="70"/>
      <c r="G125" s="71"/>
      <c r="H125" s="24">
        <v>58</v>
      </c>
      <c r="I125" s="4">
        <v>51</v>
      </c>
      <c r="J125" s="59">
        <f>IF(SUM(H125:I125)=0,"",(SUM(H125:I125)))</f>
        <v>109</v>
      </c>
      <c r="K125" s="61"/>
      <c r="L125" s="33">
        <f>IFERROR(RANK(J125,$J$87:$J$130,1)+SUMPRODUCT((J125=$J$87:$J$130)*(I125&gt;$I$87:$I$130)),"")</f>
        <v>39</v>
      </c>
      <c r="M125" s="63"/>
    </row>
    <row r="126" spans="1:13" ht="19.5" customHeight="1">
      <c r="A126" s="57" t="s">
        <v>233</v>
      </c>
      <c r="B126" s="65">
        <v>9</v>
      </c>
      <c r="C126" s="67">
        <v>64944</v>
      </c>
      <c r="D126" s="67" t="s">
        <v>192</v>
      </c>
      <c r="E126" s="69"/>
      <c r="F126" s="70"/>
      <c r="G126" s="71"/>
      <c r="H126" s="24">
        <v>58</v>
      </c>
      <c r="I126" s="4">
        <v>52</v>
      </c>
      <c r="J126" s="59">
        <f>IF(SUM(H126:I126)=0,"",(SUM(H126:I126)))</f>
        <v>110</v>
      </c>
      <c r="K126" s="61"/>
      <c r="L126" s="33">
        <f>IFERROR(RANK(J126,$J$87:$J$130,1)+SUMPRODUCT((J126=$J$87:$J$130)*(I126&gt;$I$87:$I$130)),"")</f>
        <v>40</v>
      </c>
      <c r="M126" s="63"/>
    </row>
    <row r="127" spans="1:13" ht="19.5" customHeight="1">
      <c r="A127" s="57" t="s">
        <v>233</v>
      </c>
      <c r="B127" s="65">
        <v>10</v>
      </c>
      <c r="C127" s="67">
        <v>65126</v>
      </c>
      <c r="D127" s="67" t="s">
        <v>187</v>
      </c>
      <c r="E127" s="69"/>
      <c r="F127" s="70"/>
      <c r="G127" s="71"/>
      <c r="H127" s="24">
        <v>58</v>
      </c>
      <c r="I127" s="4">
        <v>53</v>
      </c>
      <c r="J127" s="59">
        <f>IF(SUM(H127:I127)=0,"",(SUM(H127:I127)))</f>
        <v>111</v>
      </c>
      <c r="K127" s="61"/>
      <c r="L127" s="33">
        <f>IFERROR(RANK(J127,$J$87:$J$130,1)+SUMPRODUCT((J127=$J$87:$J$130)*(I127&gt;$I$87:$I$130)),"")</f>
        <v>41</v>
      </c>
      <c r="M127" s="63"/>
    </row>
    <row r="128" spans="1:13" ht="19.5" customHeight="1">
      <c r="A128" s="57" t="s">
        <v>233</v>
      </c>
      <c r="B128" s="65">
        <v>10</v>
      </c>
      <c r="C128" s="67">
        <v>65226</v>
      </c>
      <c r="D128" s="67" t="s">
        <v>189</v>
      </c>
      <c r="E128" s="69"/>
      <c r="F128" s="70"/>
      <c r="G128" s="71"/>
      <c r="H128" s="24">
        <v>57</v>
      </c>
      <c r="I128" s="4">
        <v>57</v>
      </c>
      <c r="J128" s="59">
        <f>IF(SUM(H128:I128)=0,"",(SUM(H128:I128)))</f>
        <v>114</v>
      </c>
      <c r="K128" s="61"/>
      <c r="L128" s="33">
        <f>IFERROR(RANK(J128,$J$87:$J$130,1)+SUMPRODUCT((J128=$J$87:$J$130)*(I128&gt;$I$87:$I$130)),"")</f>
        <v>42</v>
      </c>
      <c r="M128" s="63"/>
    </row>
    <row r="129" spans="1:13" ht="19.5" customHeight="1">
      <c r="A129" s="57" t="s">
        <v>233</v>
      </c>
      <c r="B129" s="65">
        <v>8</v>
      </c>
      <c r="C129" s="67">
        <v>65063</v>
      </c>
      <c r="D129" s="67" t="s">
        <v>195</v>
      </c>
      <c r="E129" s="69"/>
      <c r="F129" s="70"/>
      <c r="G129" s="71"/>
      <c r="H129" s="24"/>
      <c r="I129" s="4"/>
      <c r="J129" s="59" t="str">
        <f>IF(SUM(H129:I129)=0,"",(SUM(H129:I129)))</f>
        <v/>
      </c>
      <c r="K129" s="61"/>
      <c r="L129" s="33">
        <v>999</v>
      </c>
      <c r="M129" s="63"/>
    </row>
    <row r="130" spans="1:13" ht="19.5" customHeight="1" thickBot="1">
      <c r="A130" s="58" t="s">
        <v>233</v>
      </c>
      <c r="B130" s="66">
        <v>11</v>
      </c>
      <c r="C130" s="68">
        <v>65215</v>
      </c>
      <c r="D130" s="68" t="s">
        <v>182</v>
      </c>
      <c r="E130" s="72"/>
      <c r="F130" s="73"/>
      <c r="G130" s="74"/>
      <c r="H130" s="26"/>
      <c r="I130" s="7"/>
      <c r="J130" s="60" t="str">
        <f>IF(SUM(H130:I130)=0,"",(SUM(H130:I130)))</f>
        <v/>
      </c>
      <c r="K130" s="62"/>
      <c r="L130" s="35">
        <v>999</v>
      </c>
      <c r="M130" s="64"/>
    </row>
    <row r="131" spans="1:13" s="2" customFormat="1" ht="21.75" customHeight="1">
      <c r="A131" s="49" t="s">
        <v>128</v>
      </c>
      <c r="B131" s="50" t="s">
        <v>161</v>
      </c>
      <c r="C131" s="50">
        <v>64615</v>
      </c>
      <c r="D131" s="50" t="s">
        <v>181</v>
      </c>
      <c r="E131" s="50">
        <v>35</v>
      </c>
      <c r="F131" s="50">
        <v>36</v>
      </c>
      <c r="G131" s="50">
        <v>71</v>
      </c>
      <c r="H131" s="51"/>
      <c r="I131" s="51"/>
      <c r="J131" s="51"/>
      <c r="K131" s="51"/>
      <c r="L131" s="50">
        <v>1</v>
      </c>
      <c r="M131" s="52" t="s">
        <v>227</v>
      </c>
    </row>
    <row r="132" spans="1:13" s="2" customFormat="1" ht="21.75" customHeight="1">
      <c r="A132" s="53" t="s">
        <v>128</v>
      </c>
      <c r="B132" s="54" t="s">
        <v>161</v>
      </c>
      <c r="C132" s="54">
        <v>64621</v>
      </c>
      <c r="D132" s="54" t="s">
        <v>180</v>
      </c>
      <c r="E132" s="54">
        <v>34</v>
      </c>
      <c r="F132" s="54">
        <v>37</v>
      </c>
      <c r="G132" s="54">
        <v>71</v>
      </c>
      <c r="H132" s="55"/>
      <c r="I132" s="55"/>
      <c r="J132" s="55"/>
      <c r="K132" s="55"/>
      <c r="L132" s="54">
        <v>2</v>
      </c>
      <c r="M132" s="56" t="s">
        <v>228</v>
      </c>
    </row>
    <row r="133" spans="1:13" s="2" customFormat="1" ht="21.75" customHeight="1">
      <c r="A133" s="53" t="s">
        <v>128</v>
      </c>
      <c r="B133" s="54" t="s">
        <v>130</v>
      </c>
      <c r="C133" s="54">
        <v>64442</v>
      </c>
      <c r="D133" s="54" t="s">
        <v>179</v>
      </c>
      <c r="E133" s="54">
        <v>36</v>
      </c>
      <c r="F133" s="54">
        <v>37</v>
      </c>
      <c r="G133" s="54">
        <v>73</v>
      </c>
      <c r="H133" s="55"/>
      <c r="I133" s="55"/>
      <c r="J133" s="55"/>
      <c r="K133" s="55"/>
      <c r="L133" s="54">
        <v>3</v>
      </c>
      <c r="M133" s="56" t="s">
        <v>229</v>
      </c>
    </row>
    <row r="134" spans="1:13" s="2" customFormat="1" ht="21.75" customHeight="1">
      <c r="A134" s="53" t="s">
        <v>128</v>
      </c>
      <c r="B134" s="54" t="s">
        <v>165</v>
      </c>
      <c r="C134" s="54">
        <v>64740</v>
      </c>
      <c r="D134" s="54" t="s">
        <v>178</v>
      </c>
      <c r="E134" s="54">
        <v>34</v>
      </c>
      <c r="F134" s="54">
        <v>39</v>
      </c>
      <c r="G134" s="54">
        <v>73</v>
      </c>
      <c r="H134" s="55"/>
      <c r="I134" s="55"/>
      <c r="J134" s="55"/>
      <c r="K134" s="55"/>
      <c r="L134" s="54">
        <v>4</v>
      </c>
      <c r="M134" s="56" t="s">
        <v>230</v>
      </c>
    </row>
    <row r="135" spans="1:13" s="2" customFormat="1" ht="21.75" customHeight="1">
      <c r="A135" s="53" t="s">
        <v>128</v>
      </c>
      <c r="B135" s="54" t="s">
        <v>141</v>
      </c>
      <c r="C135" s="54">
        <v>64689</v>
      </c>
      <c r="D135" s="54" t="s">
        <v>177</v>
      </c>
      <c r="E135" s="54">
        <v>39</v>
      </c>
      <c r="F135" s="54">
        <v>36</v>
      </c>
      <c r="G135" s="54">
        <v>75</v>
      </c>
      <c r="H135" s="55"/>
      <c r="I135" s="55"/>
      <c r="J135" s="55"/>
      <c r="K135" s="55"/>
      <c r="L135" s="54">
        <v>5</v>
      </c>
      <c r="M135" s="56" t="s">
        <v>231</v>
      </c>
    </row>
    <row r="136" spans="1:13" s="2" customFormat="1" ht="21.75" customHeight="1">
      <c r="A136" s="45" t="s">
        <v>128</v>
      </c>
      <c r="B136" s="41" t="s">
        <v>134</v>
      </c>
      <c r="C136" s="41">
        <v>65246</v>
      </c>
      <c r="D136" s="41" t="s">
        <v>176</v>
      </c>
      <c r="E136" s="41">
        <v>41</v>
      </c>
      <c r="F136" s="41">
        <v>35</v>
      </c>
      <c r="G136" s="41">
        <v>76</v>
      </c>
      <c r="H136" s="42"/>
      <c r="I136" s="42"/>
      <c r="J136" s="42"/>
      <c r="K136" s="42"/>
      <c r="L136" s="41">
        <v>6</v>
      </c>
      <c r="M136" s="46"/>
    </row>
    <row r="137" spans="1:13" s="2" customFormat="1" ht="21.75" customHeight="1">
      <c r="A137" s="45" t="s">
        <v>128</v>
      </c>
      <c r="B137" s="41" t="s">
        <v>161</v>
      </c>
      <c r="C137" s="41">
        <v>64622</v>
      </c>
      <c r="D137" s="41" t="s">
        <v>175</v>
      </c>
      <c r="E137" s="41">
        <v>40</v>
      </c>
      <c r="F137" s="41">
        <v>38</v>
      </c>
      <c r="G137" s="41">
        <v>78</v>
      </c>
      <c r="H137" s="42"/>
      <c r="I137" s="42"/>
      <c r="J137" s="42"/>
      <c r="K137" s="42"/>
      <c r="L137" s="41">
        <v>7</v>
      </c>
      <c r="M137" s="46"/>
    </row>
    <row r="138" spans="1:13" s="2" customFormat="1" ht="21.75" customHeight="1">
      <c r="A138" s="45" t="s">
        <v>128</v>
      </c>
      <c r="B138" s="41" t="s">
        <v>165</v>
      </c>
      <c r="C138" s="41">
        <v>64768</v>
      </c>
      <c r="D138" s="41" t="s">
        <v>174</v>
      </c>
      <c r="E138" s="41">
        <v>35</v>
      </c>
      <c r="F138" s="41">
        <v>43</v>
      </c>
      <c r="G138" s="41">
        <v>78</v>
      </c>
      <c r="H138" s="42"/>
      <c r="I138" s="42"/>
      <c r="J138" s="42"/>
      <c r="K138" s="42"/>
      <c r="L138" s="41">
        <v>8</v>
      </c>
      <c r="M138" s="46"/>
    </row>
    <row r="139" spans="1:13" s="2" customFormat="1" ht="21.75" customHeight="1">
      <c r="A139" s="45" t="s">
        <v>128</v>
      </c>
      <c r="B139" s="41" t="s">
        <v>159</v>
      </c>
      <c r="C139" s="41">
        <v>64975</v>
      </c>
      <c r="D139" s="41" t="s">
        <v>173</v>
      </c>
      <c r="E139" s="41">
        <v>39</v>
      </c>
      <c r="F139" s="41">
        <v>40</v>
      </c>
      <c r="G139" s="41">
        <v>79</v>
      </c>
      <c r="H139" s="42"/>
      <c r="I139" s="42"/>
      <c r="J139" s="42"/>
      <c r="K139" s="42"/>
      <c r="L139" s="41">
        <v>9</v>
      </c>
      <c r="M139" s="46"/>
    </row>
    <row r="140" spans="1:13" s="2" customFormat="1" ht="21.75" customHeight="1">
      <c r="A140" s="45" t="s">
        <v>128</v>
      </c>
      <c r="B140" s="41" t="s">
        <v>144</v>
      </c>
      <c r="C140" s="41">
        <v>64912</v>
      </c>
      <c r="D140" s="41" t="s">
        <v>172</v>
      </c>
      <c r="E140" s="41">
        <v>40</v>
      </c>
      <c r="F140" s="41">
        <v>41</v>
      </c>
      <c r="G140" s="41">
        <v>81</v>
      </c>
      <c r="H140" s="42"/>
      <c r="I140" s="42"/>
      <c r="J140" s="42"/>
      <c r="K140" s="42"/>
      <c r="L140" s="41">
        <v>10</v>
      </c>
      <c r="M140" s="46"/>
    </row>
    <row r="141" spans="1:13" s="2" customFormat="1" ht="21.75" customHeight="1">
      <c r="A141" s="45" t="s">
        <v>128</v>
      </c>
      <c r="B141" s="41" t="s">
        <v>144</v>
      </c>
      <c r="C141" s="41">
        <v>64574</v>
      </c>
      <c r="D141" s="41" t="s">
        <v>171</v>
      </c>
      <c r="E141" s="41">
        <v>40</v>
      </c>
      <c r="F141" s="41">
        <v>41</v>
      </c>
      <c r="G141" s="41">
        <v>81</v>
      </c>
      <c r="H141" s="42"/>
      <c r="I141" s="42"/>
      <c r="J141" s="42"/>
      <c r="K141" s="42"/>
      <c r="L141" s="41">
        <v>10</v>
      </c>
      <c r="M141" s="46"/>
    </row>
    <row r="142" spans="1:13" s="2" customFormat="1" ht="21.75" customHeight="1">
      <c r="A142" s="45" t="s">
        <v>128</v>
      </c>
      <c r="B142" s="41" t="s">
        <v>155</v>
      </c>
      <c r="C142" s="41">
        <v>65108</v>
      </c>
      <c r="D142" s="41" t="s">
        <v>170</v>
      </c>
      <c r="E142" s="41">
        <v>40</v>
      </c>
      <c r="F142" s="41">
        <v>41</v>
      </c>
      <c r="G142" s="41">
        <v>81</v>
      </c>
      <c r="H142" s="42"/>
      <c r="I142" s="42"/>
      <c r="J142" s="42"/>
      <c r="K142" s="42"/>
      <c r="L142" s="41">
        <v>10</v>
      </c>
      <c r="M142" s="46"/>
    </row>
    <row r="143" spans="1:13" s="2" customFormat="1" ht="21.75" customHeight="1">
      <c r="A143" s="45" t="s">
        <v>128</v>
      </c>
      <c r="B143" s="41" t="s">
        <v>155</v>
      </c>
      <c r="C143" s="41">
        <v>65004</v>
      </c>
      <c r="D143" s="41" t="s">
        <v>169</v>
      </c>
      <c r="E143" s="41">
        <v>39</v>
      </c>
      <c r="F143" s="41">
        <v>43</v>
      </c>
      <c r="G143" s="41">
        <v>82</v>
      </c>
      <c r="H143" s="42"/>
      <c r="I143" s="42"/>
      <c r="J143" s="42"/>
      <c r="K143" s="42"/>
      <c r="L143" s="41">
        <v>13</v>
      </c>
      <c r="M143" s="46"/>
    </row>
    <row r="144" spans="1:13" s="2" customFormat="1" ht="21.75" customHeight="1">
      <c r="A144" s="45" t="s">
        <v>128</v>
      </c>
      <c r="B144" s="41" t="s">
        <v>153</v>
      </c>
      <c r="C144" s="41">
        <v>64096</v>
      </c>
      <c r="D144" s="41" t="s">
        <v>168</v>
      </c>
      <c r="E144" s="41">
        <v>43</v>
      </c>
      <c r="F144" s="41">
        <v>40</v>
      </c>
      <c r="G144" s="41">
        <v>83</v>
      </c>
      <c r="H144" s="42"/>
      <c r="I144" s="42"/>
      <c r="J144" s="42"/>
      <c r="K144" s="42"/>
      <c r="L144" s="41">
        <v>14</v>
      </c>
      <c r="M144" s="46"/>
    </row>
    <row r="145" spans="1:13" s="2" customFormat="1" ht="21.75" customHeight="1">
      <c r="A145" s="45" t="s">
        <v>128</v>
      </c>
      <c r="B145" s="41" t="s">
        <v>155</v>
      </c>
      <c r="C145" s="41">
        <v>65012</v>
      </c>
      <c r="D145" s="41" t="s">
        <v>167</v>
      </c>
      <c r="E145" s="41">
        <v>43</v>
      </c>
      <c r="F145" s="41">
        <v>40</v>
      </c>
      <c r="G145" s="41">
        <v>83</v>
      </c>
      <c r="H145" s="42"/>
      <c r="I145" s="42"/>
      <c r="J145" s="42"/>
      <c r="K145" s="42"/>
      <c r="L145" s="41">
        <v>14</v>
      </c>
      <c r="M145" s="46"/>
    </row>
    <row r="146" spans="1:13" s="2" customFormat="1" ht="21.75" customHeight="1">
      <c r="A146" s="45" t="s">
        <v>128</v>
      </c>
      <c r="B146" s="41" t="s">
        <v>159</v>
      </c>
      <c r="C146" s="41">
        <v>65034</v>
      </c>
      <c r="D146" s="41" t="s">
        <v>166</v>
      </c>
      <c r="E146" s="41">
        <v>41</v>
      </c>
      <c r="F146" s="41">
        <v>42</v>
      </c>
      <c r="G146" s="41">
        <v>83</v>
      </c>
      <c r="H146" s="42"/>
      <c r="I146" s="42"/>
      <c r="J146" s="42"/>
      <c r="K146" s="42"/>
      <c r="L146" s="41">
        <v>16</v>
      </c>
      <c r="M146" s="46"/>
    </row>
    <row r="147" spans="1:13" s="2" customFormat="1" ht="21.75" customHeight="1">
      <c r="A147" s="45" t="s">
        <v>128</v>
      </c>
      <c r="B147" s="41" t="s">
        <v>165</v>
      </c>
      <c r="C147" s="41">
        <v>64782</v>
      </c>
      <c r="D147" s="41" t="s">
        <v>164</v>
      </c>
      <c r="E147" s="41">
        <v>41</v>
      </c>
      <c r="F147" s="41">
        <v>42</v>
      </c>
      <c r="G147" s="41">
        <v>83</v>
      </c>
      <c r="H147" s="42"/>
      <c r="I147" s="42"/>
      <c r="J147" s="42"/>
      <c r="K147" s="42"/>
      <c r="L147" s="41">
        <v>16</v>
      </c>
      <c r="M147" s="46"/>
    </row>
    <row r="148" spans="1:13" s="2" customFormat="1" ht="21.75" customHeight="1">
      <c r="A148" s="53" t="s">
        <v>128</v>
      </c>
      <c r="B148" s="54" t="s">
        <v>159</v>
      </c>
      <c r="C148" s="54">
        <v>64943</v>
      </c>
      <c r="D148" s="54" t="s">
        <v>163</v>
      </c>
      <c r="E148" s="54">
        <v>39</v>
      </c>
      <c r="F148" s="54">
        <v>44</v>
      </c>
      <c r="G148" s="54">
        <v>83</v>
      </c>
      <c r="H148" s="55"/>
      <c r="I148" s="55"/>
      <c r="J148" s="55"/>
      <c r="K148" s="55"/>
      <c r="L148" s="54">
        <v>18</v>
      </c>
      <c r="M148" s="56" t="s">
        <v>232</v>
      </c>
    </row>
    <row r="149" spans="1:13" s="2" customFormat="1" ht="21.75" customHeight="1">
      <c r="A149" s="45" t="s">
        <v>128</v>
      </c>
      <c r="B149" s="41" t="s">
        <v>153</v>
      </c>
      <c r="C149" s="41">
        <v>64881</v>
      </c>
      <c r="D149" s="41" t="s">
        <v>162</v>
      </c>
      <c r="E149" s="41">
        <v>37</v>
      </c>
      <c r="F149" s="41">
        <v>46</v>
      </c>
      <c r="G149" s="41">
        <v>83</v>
      </c>
      <c r="H149" s="42"/>
      <c r="I149" s="42"/>
      <c r="J149" s="42"/>
      <c r="K149" s="42"/>
      <c r="L149" s="41">
        <v>19</v>
      </c>
      <c r="M149" s="46"/>
    </row>
    <row r="150" spans="1:13" s="2" customFormat="1" ht="21.75" customHeight="1">
      <c r="A150" s="45" t="s">
        <v>128</v>
      </c>
      <c r="B150" s="41" t="s">
        <v>161</v>
      </c>
      <c r="C150" s="41">
        <v>64838</v>
      </c>
      <c r="D150" s="41" t="s">
        <v>160</v>
      </c>
      <c r="E150" s="41">
        <v>41</v>
      </c>
      <c r="F150" s="41">
        <v>43</v>
      </c>
      <c r="G150" s="41">
        <v>84</v>
      </c>
      <c r="H150" s="42"/>
      <c r="I150" s="42"/>
      <c r="J150" s="42"/>
      <c r="K150" s="42"/>
      <c r="L150" s="41">
        <v>20</v>
      </c>
      <c r="M150" s="46"/>
    </row>
    <row r="151" spans="1:13" s="2" customFormat="1" ht="21.75" customHeight="1">
      <c r="A151" s="45" t="s">
        <v>128</v>
      </c>
      <c r="B151" s="41" t="s">
        <v>159</v>
      </c>
      <c r="C151" s="41">
        <v>65238</v>
      </c>
      <c r="D151" s="41" t="s">
        <v>158</v>
      </c>
      <c r="E151" s="41">
        <v>42</v>
      </c>
      <c r="F151" s="41">
        <v>43</v>
      </c>
      <c r="G151" s="41">
        <v>85</v>
      </c>
      <c r="H151" s="42"/>
      <c r="I151" s="42"/>
      <c r="J151" s="42"/>
      <c r="K151" s="42"/>
      <c r="L151" s="41">
        <v>21</v>
      </c>
      <c r="M151" s="46"/>
    </row>
    <row r="152" spans="1:13" s="2" customFormat="1" ht="21.75" customHeight="1">
      <c r="A152" s="45" t="s">
        <v>128</v>
      </c>
      <c r="B152" s="41" t="s">
        <v>130</v>
      </c>
      <c r="C152" s="41">
        <v>64728</v>
      </c>
      <c r="D152" s="41" t="s">
        <v>157</v>
      </c>
      <c r="E152" s="41">
        <v>39</v>
      </c>
      <c r="F152" s="41">
        <v>46</v>
      </c>
      <c r="G152" s="41">
        <v>85</v>
      </c>
      <c r="H152" s="42"/>
      <c r="I152" s="42"/>
      <c r="J152" s="42"/>
      <c r="K152" s="42"/>
      <c r="L152" s="41">
        <v>22</v>
      </c>
      <c r="M152" s="46"/>
    </row>
    <row r="153" spans="1:13" s="2" customFormat="1" ht="21.75" customHeight="1">
      <c r="A153" s="45" t="s">
        <v>128</v>
      </c>
      <c r="B153" s="41" t="s">
        <v>153</v>
      </c>
      <c r="C153" s="41">
        <v>65045</v>
      </c>
      <c r="D153" s="41" t="s">
        <v>156</v>
      </c>
      <c r="E153" s="41">
        <v>42</v>
      </c>
      <c r="F153" s="41">
        <v>44</v>
      </c>
      <c r="G153" s="41">
        <v>86</v>
      </c>
      <c r="H153" s="42"/>
      <c r="I153" s="42"/>
      <c r="J153" s="42"/>
      <c r="K153" s="42"/>
      <c r="L153" s="41">
        <v>23</v>
      </c>
      <c r="M153" s="46"/>
    </row>
    <row r="154" spans="1:13" s="2" customFormat="1" ht="21.75" customHeight="1">
      <c r="A154" s="45" t="s">
        <v>128</v>
      </c>
      <c r="B154" s="41" t="s">
        <v>155</v>
      </c>
      <c r="C154" s="41">
        <v>64871</v>
      </c>
      <c r="D154" s="41" t="s">
        <v>154</v>
      </c>
      <c r="E154" s="41">
        <v>45</v>
      </c>
      <c r="F154" s="41">
        <v>43</v>
      </c>
      <c r="G154" s="41">
        <v>88</v>
      </c>
      <c r="H154" s="42"/>
      <c r="I154" s="42"/>
      <c r="J154" s="42"/>
      <c r="K154" s="42"/>
      <c r="L154" s="41">
        <v>24</v>
      </c>
      <c r="M154" s="46"/>
    </row>
    <row r="155" spans="1:13" s="2" customFormat="1" ht="21.75" customHeight="1">
      <c r="A155" s="45" t="s">
        <v>128</v>
      </c>
      <c r="B155" s="41" t="s">
        <v>153</v>
      </c>
      <c r="C155" s="41">
        <v>65277</v>
      </c>
      <c r="D155" s="41" t="s">
        <v>152</v>
      </c>
      <c r="E155" s="41">
        <v>44</v>
      </c>
      <c r="F155" s="41">
        <v>44</v>
      </c>
      <c r="G155" s="41">
        <v>88</v>
      </c>
      <c r="H155" s="42"/>
      <c r="I155" s="42"/>
      <c r="J155" s="42"/>
      <c r="K155" s="42"/>
      <c r="L155" s="41">
        <v>25</v>
      </c>
      <c r="M155" s="46"/>
    </row>
    <row r="156" spans="1:13" s="2" customFormat="1" ht="21.75" customHeight="1">
      <c r="A156" s="45" t="s">
        <v>128</v>
      </c>
      <c r="B156" s="41" t="s">
        <v>136</v>
      </c>
      <c r="C156" s="41">
        <v>64413</v>
      </c>
      <c r="D156" s="41" t="s">
        <v>151</v>
      </c>
      <c r="E156" s="41">
        <v>43</v>
      </c>
      <c r="F156" s="41">
        <v>45</v>
      </c>
      <c r="G156" s="41">
        <v>88</v>
      </c>
      <c r="H156" s="42"/>
      <c r="I156" s="42"/>
      <c r="J156" s="42"/>
      <c r="K156" s="42"/>
      <c r="L156" s="41">
        <v>26</v>
      </c>
      <c r="M156" s="46"/>
    </row>
    <row r="157" spans="1:13" s="2" customFormat="1" ht="21.75" customHeight="1">
      <c r="A157" s="45" t="s">
        <v>128</v>
      </c>
      <c r="B157" s="41" t="s">
        <v>144</v>
      </c>
      <c r="C157" s="41">
        <v>64916</v>
      </c>
      <c r="D157" s="41" t="s">
        <v>150</v>
      </c>
      <c r="E157" s="41">
        <v>41</v>
      </c>
      <c r="F157" s="41">
        <v>47</v>
      </c>
      <c r="G157" s="41">
        <v>88</v>
      </c>
      <c r="H157" s="42"/>
      <c r="I157" s="42"/>
      <c r="J157" s="42"/>
      <c r="K157" s="42"/>
      <c r="L157" s="41">
        <v>27</v>
      </c>
      <c r="M157" s="46"/>
    </row>
    <row r="158" spans="1:13" s="2" customFormat="1" ht="21.75" customHeight="1">
      <c r="A158" s="45" t="s">
        <v>128</v>
      </c>
      <c r="B158" s="41" t="s">
        <v>132</v>
      </c>
      <c r="C158" s="41">
        <v>65125</v>
      </c>
      <c r="D158" s="41" t="s">
        <v>149</v>
      </c>
      <c r="E158" s="41">
        <v>45</v>
      </c>
      <c r="F158" s="41">
        <v>44</v>
      </c>
      <c r="G158" s="41">
        <v>89</v>
      </c>
      <c r="H158" s="42"/>
      <c r="I158" s="42"/>
      <c r="J158" s="42"/>
      <c r="K158" s="42"/>
      <c r="L158" s="41">
        <v>28</v>
      </c>
      <c r="M158" s="46"/>
    </row>
    <row r="159" spans="1:13" s="2" customFormat="1" ht="21.75" customHeight="1">
      <c r="A159" s="45" t="s">
        <v>128</v>
      </c>
      <c r="B159" s="41" t="s">
        <v>141</v>
      </c>
      <c r="C159" s="41">
        <v>65018</v>
      </c>
      <c r="D159" s="41" t="s">
        <v>148</v>
      </c>
      <c r="E159" s="41">
        <v>41</v>
      </c>
      <c r="F159" s="41">
        <v>48</v>
      </c>
      <c r="G159" s="41">
        <v>89</v>
      </c>
      <c r="H159" s="42"/>
      <c r="I159" s="42"/>
      <c r="J159" s="42"/>
      <c r="K159" s="42"/>
      <c r="L159" s="41">
        <v>29</v>
      </c>
      <c r="M159" s="46"/>
    </row>
    <row r="160" spans="1:13" s="2" customFormat="1" ht="21.75" customHeight="1">
      <c r="A160" s="45" t="s">
        <v>128</v>
      </c>
      <c r="B160" s="41" t="s">
        <v>141</v>
      </c>
      <c r="C160" s="41">
        <v>65079</v>
      </c>
      <c r="D160" s="41" t="s">
        <v>147</v>
      </c>
      <c r="E160" s="41">
        <v>41</v>
      </c>
      <c r="F160" s="41">
        <v>49</v>
      </c>
      <c r="G160" s="41">
        <v>90</v>
      </c>
      <c r="H160" s="42"/>
      <c r="I160" s="42"/>
      <c r="J160" s="42"/>
      <c r="K160" s="42"/>
      <c r="L160" s="41">
        <v>30</v>
      </c>
      <c r="M160" s="46"/>
    </row>
    <row r="161" spans="1:13" s="2" customFormat="1" ht="21.75" customHeight="1">
      <c r="A161" s="45" t="s">
        <v>128</v>
      </c>
      <c r="B161" s="41" t="s">
        <v>134</v>
      </c>
      <c r="C161" s="41">
        <v>65056</v>
      </c>
      <c r="D161" s="41" t="s">
        <v>146</v>
      </c>
      <c r="E161" s="41">
        <v>43</v>
      </c>
      <c r="F161" s="41">
        <v>49</v>
      </c>
      <c r="G161" s="41">
        <v>92</v>
      </c>
      <c r="H161" s="42"/>
      <c r="I161" s="42"/>
      <c r="J161" s="42"/>
      <c r="K161" s="42"/>
      <c r="L161" s="41">
        <v>31</v>
      </c>
      <c r="M161" s="46"/>
    </row>
    <row r="162" spans="1:13" s="2" customFormat="1" ht="21.75" customHeight="1">
      <c r="A162" s="45" t="s">
        <v>128</v>
      </c>
      <c r="B162" s="41" t="s">
        <v>132</v>
      </c>
      <c r="C162" s="41">
        <v>65294</v>
      </c>
      <c r="D162" s="41" t="s">
        <v>145</v>
      </c>
      <c r="E162" s="41">
        <v>48</v>
      </c>
      <c r="F162" s="41">
        <v>45</v>
      </c>
      <c r="G162" s="41">
        <v>93</v>
      </c>
      <c r="H162" s="42"/>
      <c r="I162" s="42"/>
      <c r="J162" s="42"/>
      <c r="K162" s="42"/>
      <c r="L162" s="41">
        <v>32</v>
      </c>
      <c r="M162" s="46"/>
    </row>
    <row r="163" spans="1:13" s="2" customFormat="1" ht="21.75" customHeight="1">
      <c r="A163" s="45" t="s">
        <v>128</v>
      </c>
      <c r="B163" s="41" t="s">
        <v>144</v>
      </c>
      <c r="C163" s="41">
        <v>88888</v>
      </c>
      <c r="D163" s="41" t="s">
        <v>143</v>
      </c>
      <c r="E163" s="41">
        <v>45</v>
      </c>
      <c r="F163" s="41">
        <v>48</v>
      </c>
      <c r="G163" s="41">
        <v>93</v>
      </c>
      <c r="H163" s="42"/>
      <c r="I163" s="42"/>
      <c r="J163" s="42"/>
      <c r="K163" s="42"/>
      <c r="L163" s="41">
        <v>33</v>
      </c>
      <c r="M163" s="46"/>
    </row>
    <row r="164" spans="1:13" s="2" customFormat="1" ht="21.75" customHeight="1">
      <c r="A164" s="45" t="s">
        <v>128</v>
      </c>
      <c r="B164" s="41" t="s">
        <v>132</v>
      </c>
      <c r="C164" s="41">
        <v>65213</v>
      </c>
      <c r="D164" s="41" t="s">
        <v>142</v>
      </c>
      <c r="E164" s="41">
        <v>49</v>
      </c>
      <c r="F164" s="41">
        <v>45</v>
      </c>
      <c r="G164" s="41">
        <v>94</v>
      </c>
      <c r="H164" s="42"/>
      <c r="I164" s="42"/>
      <c r="J164" s="42"/>
      <c r="K164" s="42"/>
      <c r="L164" s="41">
        <v>34</v>
      </c>
      <c r="M164" s="46"/>
    </row>
    <row r="165" spans="1:13" s="2" customFormat="1" ht="21.75" customHeight="1">
      <c r="A165" s="45" t="s">
        <v>128</v>
      </c>
      <c r="B165" s="41" t="s">
        <v>141</v>
      </c>
      <c r="C165" s="41">
        <v>65138</v>
      </c>
      <c r="D165" s="41" t="s">
        <v>140</v>
      </c>
      <c r="E165" s="41">
        <v>47</v>
      </c>
      <c r="F165" s="41">
        <v>50</v>
      </c>
      <c r="G165" s="41">
        <v>97</v>
      </c>
      <c r="H165" s="42"/>
      <c r="I165" s="42"/>
      <c r="J165" s="42"/>
      <c r="K165" s="42"/>
      <c r="L165" s="41">
        <v>35</v>
      </c>
      <c r="M165" s="46"/>
    </row>
    <row r="166" spans="1:13" s="2" customFormat="1" ht="21.75" customHeight="1">
      <c r="A166" s="45" t="s">
        <v>128</v>
      </c>
      <c r="B166" s="41" t="s">
        <v>136</v>
      </c>
      <c r="C166" s="41">
        <v>64875</v>
      </c>
      <c r="D166" s="41" t="s">
        <v>139</v>
      </c>
      <c r="E166" s="41">
        <v>46</v>
      </c>
      <c r="F166" s="41">
        <v>51</v>
      </c>
      <c r="G166" s="41">
        <v>97</v>
      </c>
      <c r="H166" s="42"/>
      <c r="I166" s="42"/>
      <c r="J166" s="42"/>
      <c r="K166" s="42"/>
      <c r="L166" s="41">
        <v>36</v>
      </c>
      <c r="M166" s="46"/>
    </row>
    <row r="167" spans="1:13" s="2" customFormat="1" ht="21.75" customHeight="1">
      <c r="A167" s="45" t="s">
        <v>128</v>
      </c>
      <c r="B167" s="41" t="s">
        <v>136</v>
      </c>
      <c r="C167" s="41">
        <v>65158</v>
      </c>
      <c r="D167" s="41" t="s">
        <v>138</v>
      </c>
      <c r="E167" s="41">
        <v>51</v>
      </c>
      <c r="F167" s="41">
        <v>47</v>
      </c>
      <c r="G167" s="41">
        <v>98</v>
      </c>
      <c r="H167" s="42"/>
      <c r="I167" s="42"/>
      <c r="J167" s="42"/>
      <c r="K167" s="42"/>
      <c r="L167" s="41">
        <v>37</v>
      </c>
      <c r="M167" s="46"/>
    </row>
    <row r="168" spans="1:13" s="2" customFormat="1" ht="21.75" customHeight="1">
      <c r="A168" s="45" t="s">
        <v>128</v>
      </c>
      <c r="B168" s="41" t="s">
        <v>134</v>
      </c>
      <c r="C168" s="41">
        <v>65250</v>
      </c>
      <c r="D168" s="41" t="s">
        <v>137</v>
      </c>
      <c r="E168" s="41">
        <v>52</v>
      </c>
      <c r="F168" s="41">
        <v>52</v>
      </c>
      <c r="G168" s="41">
        <v>104</v>
      </c>
      <c r="H168" s="42"/>
      <c r="I168" s="42"/>
      <c r="J168" s="42"/>
      <c r="K168" s="42"/>
      <c r="L168" s="41">
        <v>38</v>
      </c>
      <c r="M168" s="46"/>
    </row>
    <row r="169" spans="1:13" s="2" customFormat="1" ht="21.75" customHeight="1">
      <c r="A169" s="45" t="s">
        <v>128</v>
      </c>
      <c r="B169" s="41" t="s">
        <v>136</v>
      </c>
      <c r="C169" s="41">
        <v>65245</v>
      </c>
      <c r="D169" s="41" t="s">
        <v>135</v>
      </c>
      <c r="E169" s="41">
        <v>49</v>
      </c>
      <c r="F169" s="41">
        <v>56</v>
      </c>
      <c r="G169" s="41">
        <v>105</v>
      </c>
      <c r="H169" s="42"/>
      <c r="I169" s="42"/>
      <c r="J169" s="42"/>
      <c r="K169" s="42"/>
      <c r="L169" s="41">
        <v>39</v>
      </c>
      <c r="M169" s="46"/>
    </row>
    <row r="170" spans="1:13" s="2" customFormat="1" ht="21.75" customHeight="1">
      <c r="A170" s="45" t="s">
        <v>128</v>
      </c>
      <c r="B170" s="41" t="s">
        <v>134</v>
      </c>
      <c r="C170" s="41">
        <v>65114</v>
      </c>
      <c r="D170" s="41" t="s">
        <v>133</v>
      </c>
      <c r="E170" s="41">
        <v>59</v>
      </c>
      <c r="F170" s="41">
        <v>52</v>
      </c>
      <c r="G170" s="41">
        <v>111</v>
      </c>
      <c r="H170" s="42"/>
      <c r="I170" s="42"/>
      <c r="J170" s="42"/>
      <c r="K170" s="42"/>
      <c r="L170" s="41">
        <v>40</v>
      </c>
      <c r="M170" s="46"/>
    </row>
    <row r="171" spans="1:13" s="2" customFormat="1" ht="21.75" customHeight="1">
      <c r="A171" s="45" t="s">
        <v>128</v>
      </c>
      <c r="B171" s="41" t="s">
        <v>132</v>
      </c>
      <c r="C171" s="41">
        <v>65084</v>
      </c>
      <c r="D171" s="41" t="s">
        <v>131</v>
      </c>
      <c r="E171" s="41">
        <v>60</v>
      </c>
      <c r="F171" s="41">
        <v>52</v>
      </c>
      <c r="G171" s="41">
        <v>112</v>
      </c>
      <c r="H171" s="42"/>
      <c r="I171" s="42"/>
      <c r="J171" s="42"/>
      <c r="K171" s="42"/>
      <c r="L171" s="41">
        <v>41</v>
      </c>
      <c r="M171" s="46"/>
    </row>
    <row r="172" spans="1:13" s="2" customFormat="1" ht="21.75" customHeight="1" thickBot="1">
      <c r="A172" s="47" t="s">
        <v>128</v>
      </c>
      <c r="B172" s="43" t="s">
        <v>130</v>
      </c>
      <c r="C172" s="43">
        <v>64885</v>
      </c>
      <c r="D172" s="43" t="s">
        <v>129</v>
      </c>
      <c r="E172" s="43">
        <v>0</v>
      </c>
      <c r="F172" s="43">
        <v>0</v>
      </c>
      <c r="G172" s="43">
        <v>0</v>
      </c>
      <c r="H172" s="44"/>
      <c r="I172" s="44"/>
      <c r="J172" s="44"/>
      <c r="K172" s="44"/>
      <c r="L172" s="43">
        <v>42</v>
      </c>
      <c r="M172" s="48"/>
    </row>
  </sheetData>
  <sortState ref="A3:N22">
    <sortCondition ref="K3:K22"/>
    <sortCondition ref="J3:J22"/>
    <sortCondition ref="I3:I22"/>
  </sortState>
  <mergeCells count="9">
    <mergeCell ref="A1:A2"/>
    <mergeCell ref="M1:M2"/>
    <mergeCell ref="K1:K2"/>
    <mergeCell ref="B1:B2"/>
    <mergeCell ref="D1:D2"/>
    <mergeCell ref="C1:C2"/>
    <mergeCell ref="E1:G1"/>
    <mergeCell ref="H1:J1"/>
    <mergeCell ref="L1:L2"/>
  </mergeCells>
  <phoneticPr fontId="18" type="noConversion"/>
  <printOptions horizontalCentered="1"/>
  <pageMargins left="0.98425196850393704" right="0.98425196850393704" top="0.70866141732283472" bottom="0.15748031496062992" header="0.51181102362204722" footer="0.19685039370078741"/>
  <pageSetup paperSize="9" scale="11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남중부</vt:lpstr>
      <vt:lpstr>남중부!Print_Titles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Document</dc:title>
  <dc:creator>kyga01</dc:creator>
  <cp:lastModifiedBy>HP</cp:lastModifiedBy>
  <cp:lastPrinted>2022-08-30T05:25:41Z</cp:lastPrinted>
  <dcterms:created xsi:type="dcterms:W3CDTF">2022-08-29T05:10:25Z</dcterms:created>
  <dcterms:modified xsi:type="dcterms:W3CDTF">2022-08-30T06:17:51Z</dcterms:modified>
</cp:coreProperties>
</file>